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ables/table2.xml" ContentType="application/vnd.openxmlformats-officedocument.spreadsheetml.tab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showInkAnnotation="0" autoCompressPictures="0"/>
  <xr:revisionPtr revIDLastSave="0" documentId="8_{FC015119-5939-4A39-A4E6-0A303B6ACBAF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Precificação" sheetId="1" r:id="rId1"/>
    <sheet name="Dashboard" sheetId="2" r:id="rId2"/>
    <sheet name="Fornecedores" sheetId="3" r:id="rId3"/>
    <sheet name="Configurações" sheetId="4" r:id="rId4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2" l="1"/>
  <c r="B4" i="2"/>
  <c r="N204" i="1"/>
  <c r="M204" i="1"/>
  <c r="L204" i="1"/>
  <c r="K204" i="1"/>
  <c r="J204" i="1"/>
  <c r="N203" i="1"/>
  <c r="M203" i="1"/>
  <c r="L203" i="1"/>
  <c r="K203" i="1"/>
  <c r="J203" i="1"/>
  <c r="N202" i="1"/>
  <c r="M202" i="1"/>
  <c r="L202" i="1"/>
  <c r="K202" i="1"/>
  <c r="J202" i="1"/>
  <c r="N201" i="1"/>
  <c r="M201" i="1"/>
  <c r="L201" i="1"/>
  <c r="K201" i="1"/>
  <c r="J201" i="1"/>
  <c r="N200" i="1"/>
  <c r="M200" i="1"/>
  <c r="L200" i="1"/>
  <c r="K200" i="1"/>
  <c r="J200" i="1"/>
  <c r="N199" i="1"/>
  <c r="M199" i="1"/>
  <c r="L199" i="1"/>
  <c r="K199" i="1"/>
  <c r="J199" i="1"/>
  <c r="N198" i="1"/>
  <c r="M198" i="1"/>
  <c r="L198" i="1"/>
  <c r="K198" i="1"/>
  <c r="J198" i="1"/>
  <c r="N197" i="1"/>
  <c r="M197" i="1"/>
  <c r="L197" i="1"/>
  <c r="K197" i="1"/>
  <c r="J197" i="1"/>
  <c r="N196" i="1"/>
  <c r="M196" i="1"/>
  <c r="L196" i="1"/>
  <c r="K196" i="1"/>
  <c r="J196" i="1"/>
  <c r="N195" i="1"/>
  <c r="M195" i="1"/>
  <c r="L195" i="1"/>
  <c r="K195" i="1"/>
  <c r="J195" i="1"/>
  <c r="N194" i="1"/>
  <c r="M194" i="1"/>
  <c r="L194" i="1"/>
  <c r="K194" i="1"/>
  <c r="J194" i="1"/>
  <c r="N193" i="1"/>
  <c r="M193" i="1"/>
  <c r="L193" i="1"/>
  <c r="K193" i="1"/>
  <c r="J193" i="1"/>
  <c r="N192" i="1"/>
  <c r="M192" i="1"/>
  <c r="L192" i="1"/>
  <c r="K192" i="1"/>
  <c r="J192" i="1"/>
  <c r="N191" i="1"/>
  <c r="M191" i="1"/>
  <c r="L191" i="1"/>
  <c r="K191" i="1"/>
  <c r="J191" i="1"/>
  <c r="N190" i="1"/>
  <c r="M190" i="1"/>
  <c r="L190" i="1"/>
  <c r="K190" i="1"/>
  <c r="J190" i="1"/>
  <c r="N189" i="1"/>
  <c r="M189" i="1"/>
  <c r="L189" i="1"/>
  <c r="K189" i="1"/>
  <c r="J189" i="1"/>
  <c r="N188" i="1"/>
  <c r="M188" i="1"/>
  <c r="L188" i="1"/>
  <c r="K188" i="1"/>
  <c r="J188" i="1"/>
  <c r="N187" i="1"/>
  <c r="M187" i="1"/>
  <c r="L187" i="1"/>
  <c r="K187" i="1"/>
  <c r="J187" i="1"/>
  <c r="N186" i="1"/>
  <c r="M186" i="1"/>
  <c r="L186" i="1"/>
  <c r="K186" i="1"/>
  <c r="J186" i="1"/>
  <c r="N185" i="1"/>
  <c r="M185" i="1"/>
  <c r="L185" i="1"/>
  <c r="K185" i="1"/>
  <c r="J185" i="1"/>
  <c r="N184" i="1"/>
  <c r="M184" i="1"/>
  <c r="L184" i="1"/>
  <c r="K184" i="1"/>
  <c r="J184" i="1"/>
  <c r="N183" i="1"/>
  <c r="M183" i="1"/>
  <c r="L183" i="1"/>
  <c r="K183" i="1"/>
  <c r="J183" i="1"/>
  <c r="N182" i="1"/>
  <c r="M182" i="1"/>
  <c r="L182" i="1"/>
  <c r="K182" i="1"/>
  <c r="J182" i="1"/>
  <c r="N181" i="1"/>
  <c r="M181" i="1"/>
  <c r="L181" i="1"/>
  <c r="K181" i="1"/>
  <c r="J181" i="1"/>
  <c r="N180" i="1"/>
  <c r="M180" i="1"/>
  <c r="L180" i="1"/>
  <c r="K180" i="1"/>
  <c r="J180" i="1"/>
  <c r="N179" i="1"/>
  <c r="M179" i="1"/>
  <c r="L179" i="1"/>
  <c r="K179" i="1"/>
  <c r="J179" i="1"/>
  <c r="N178" i="1"/>
  <c r="M178" i="1"/>
  <c r="L178" i="1"/>
  <c r="K178" i="1"/>
  <c r="J178" i="1"/>
  <c r="N177" i="1"/>
  <c r="M177" i="1"/>
  <c r="L177" i="1"/>
  <c r="K177" i="1"/>
  <c r="J177" i="1"/>
  <c r="N176" i="1"/>
  <c r="M176" i="1"/>
  <c r="L176" i="1"/>
  <c r="K176" i="1"/>
  <c r="J176" i="1"/>
  <c r="N175" i="1"/>
  <c r="M175" i="1"/>
  <c r="L175" i="1"/>
  <c r="K175" i="1"/>
  <c r="J175" i="1"/>
  <c r="N174" i="1"/>
  <c r="M174" i="1"/>
  <c r="L174" i="1"/>
  <c r="K174" i="1"/>
  <c r="J174" i="1"/>
  <c r="N173" i="1"/>
  <c r="M173" i="1"/>
  <c r="L173" i="1"/>
  <c r="K173" i="1"/>
  <c r="J173" i="1"/>
  <c r="N172" i="1"/>
  <c r="M172" i="1"/>
  <c r="L172" i="1"/>
  <c r="K172" i="1"/>
  <c r="J172" i="1"/>
  <c r="N171" i="1"/>
  <c r="M171" i="1"/>
  <c r="L171" i="1"/>
  <c r="K171" i="1"/>
  <c r="J171" i="1"/>
  <c r="N170" i="1"/>
  <c r="M170" i="1"/>
  <c r="L170" i="1"/>
  <c r="K170" i="1"/>
  <c r="J170" i="1"/>
  <c r="N169" i="1"/>
  <c r="M169" i="1"/>
  <c r="L169" i="1"/>
  <c r="K169" i="1"/>
  <c r="J169" i="1"/>
  <c r="N168" i="1"/>
  <c r="M168" i="1"/>
  <c r="L168" i="1"/>
  <c r="K168" i="1"/>
  <c r="J168" i="1"/>
  <c r="N167" i="1"/>
  <c r="M167" i="1"/>
  <c r="L167" i="1"/>
  <c r="K167" i="1"/>
  <c r="J167" i="1"/>
  <c r="N166" i="1"/>
  <c r="M166" i="1"/>
  <c r="L166" i="1"/>
  <c r="K166" i="1"/>
  <c r="J166" i="1"/>
  <c r="N165" i="1"/>
  <c r="M165" i="1"/>
  <c r="L165" i="1"/>
  <c r="K165" i="1"/>
  <c r="J165" i="1"/>
  <c r="N164" i="1"/>
  <c r="M164" i="1"/>
  <c r="L164" i="1"/>
  <c r="K164" i="1"/>
  <c r="J164" i="1"/>
  <c r="N163" i="1"/>
  <c r="M163" i="1"/>
  <c r="L163" i="1"/>
  <c r="K163" i="1"/>
  <c r="J163" i="1"/>
  <c r="N162" i="1"/>
  <c r="M162" i="1"/>
  <c r="L162" i="1"/>
  <c r="K162" i="1"/>
  <c r="J162" i="1"/>
  <c r="N161" i="1"/>
  <c r="M161" i="1"/>
  <c r="L161" i="1"/>
  <c r="K161" i="1"/>
  <c r="J161" i="1"/>
  <c r="N160" i="1"/>
  <c r="M160" i="1"/>
  <c r="L160" i="1"/>
  <c r="K160" i="1"/>
  <c r="J160" i="1"/>
  <c r="N159" i="1"/>
  <c r="M159" i="1"/>
  <c r="L159" i="1"/>
  <c r="K159" i="1"/>
  <c r="J159" i="1"/>
  <c r="N158" i="1"/>
  <c r="M158" i="1"/>
  <c r="L158" i="1"/>
  <c r="K158" i="1"/>
  <c r="J158" i="1"/>
  <c r="N157" i="1"/>
  <c r="M157" i="1"/>
  <c r="L157" i="1"/>
  <c r="K157" i="1"/>
  <c r="J157" i="1"/>
  <c r="N156" i="1"/>
  <c r="M156" i="1"/>
  <c r="L156" i="1"/>
  <c r="K156" i="1"/>
  <c r="J156" i="1"/>
  <c r="N155" i="1"/>
  <c r="M155" i="1"/>
  <c r="L155" i="1"/>
  <c r="K155" i="1"/>
  <c r="J155" i="1"/>
  <c r="N154" i="1"/>
  <c r="M154" i="1"/>
  <c r="L154" i="1"/>
  <c r="K154" i="1"/>
  <c r="J154" i="1"/>
  <c r="N153" i="1"/>
  <c r="M153" i="1"/>
  <c r="L153" i="1"/>
  <c r="K153" i="1"/>
  <c r="J153" i="1"/>
  <c r="N152" i="1"/>
  <c r="M152" i="1"/>
  <c r="L152" i="1"/>
  <c r="K152" i="1"/>
  <c r="J152" i="1"/>
  <c r="N151" i="1"/>
  <c r="M151" i="1"/>
  <c r="L151" i="1"/>
  <c r="K151" i="1"/>
  <c r="J151" i="1"/>
  <c r="N150" i="1"/>
  <c r="M150" i="1"/>
  <c r="L150" i="1"/>
  <c r="K150" i="1"/>
  <c r="J150" i="1"/>
  <c r="N149" i="1"/>
  <c r="M149" i="1"/>
  <c r="L149" i="1"/>
  <c r="K149" i="1"/>
  <c r="J149" i="1"/>
  <c r="N148" i="1"/>
  <c r="M148" i="1"/>
  <c r="L148" i="1"/>
  <c r="K148" i="1"/>
  <c r="J148" i="1"/>
  <c r="N147" i="1"/>
  <c r="M147" i="1"/>
  <c r="L147" i="1"/>
  <c r="K147" i="1"/>
  <c r="J147" i="1"/>
  <c r="N146" i="1"/>
  <c r="M146" i="1"/>
  <c r="L146" i="1"/>
  <c r="K146" i="1"/>
  <c r="J146" i="1"/>
  <c r="N145" i="1"/>
  <c r="M145" i="1"/>
  <c r="L145" i="1"/>
  <c r="K145" i="1"/>
  <c r="J145" i="1"/>
  <c r="N144" i="1"/>
  <c r="M144" i="1"/>
  <c r="L144" i="1"/>
  <c r="K144" i="1"/>
  <c r="J144" i="1"/>
  <c r="N143" i="1"/>
  <c r="M143" i="1"/>
  <c r="L143" i="1"/>
  <c r="K143" i="1"/>
  <c r="J143" i="1"/>
  <c r="N142" i="1"/>
  <c r="M142" i="1"/>
  <c r="L142" i="1"/>
  <c r="K142" i="1"/>
  <c r="J142" i="1"/>
  <c r="N141" i="1"/>
  <c r="M141" i="1"/>
  <c r="L141" i="1"/>
  <c r="K141" i="1"/>
  <c r="J141" i="1"/>
  <c r="N140" i="1"/>
  <c r="M140" i="1"/>
  <c r="L140" i="1"/>
  <c r="K140" i="1"/>
  <c r="J140" i="1"/>
  <c r="N139" i="1"/>
  <c r="M139" i="1"/>
  <c r="L139" i="1"/>
  <c r="K139" i="1"/>
  <c r="J139" i="1"/>
  <c r="N138" i="1"/>
  <c r="M138" i="1"/>
  <c r="L138" i="1"/>
  <c r="K138" i="1"/>
  <c r="J138" i="1"/>
  <c r="N137" i="1"/>
  <c r="M137" i="1"/>
  <c r="L137" i="1"/>
  <c r="K137" i="1"/>
  <c r="J137" i="1"/>
  <c r="N136" i="1"/>
  <c r="M136" i="1"/>
  <c r="L136" i="1"/>
  <c r="K136" i="1"/>
  <c r="J136" i="1"/>
  <c r="N135" i="1"/>
  <c r="M135" i="1"/>
  <c r="L135" i="1"/>
  <c r="K135" i="1"/>
  <c r="J135" i="1"/>
  <c r="N134" i="1"/>
  <c r="M134" i="1"/>
  <c r="L134" i="1"/>
  <c r="K134" i="1"/>
  <c r="J134" i="1"/>
  <c r="N133" i="1"/>
  <c r="M133" i="1"/>
  <c r="L133" i="1"/>
  <c r="K133" i="1"/>
  <c r="J133" i="1"/>
  <c r="N132" i="1"/>
  <c r="M132" i="1"/>
  <c r="L132" i="1"/>
  <c r="K132" i="1"/>
  <c r="J132" i="1"/>
  <c r="N131" i="1"/>
  <c r="M131" i="1"/>
  <c r="L131" i="1"/>
  <c r="K131" i="1"/>
  <c r="J131" i="1"/>
  <c r="N130" i="1"/>
  <c r="M130" i="1"/>
  <c r="L130" i="1"/>
  <c r="K130" i="1"/>
  <c r="J130" i="1"/>
  <c r="N129" i="1"/>
  <c r="M129" i="1"/>
  <c r="L129" i="1"/>
  <c r="K129" i="1"/>
  <c r="J129" i="1"/>
  <c r="N128" i="1"/>
  <c r="M128" i="1"/>
  <c r="L128" i="1"/>
  <c r="K128" i="1"/>
  <c r="J128" i="1"/>
  <c r="N127" i="1"/>
  <c r="M127" i="1"/>
  <c r="L127" i="1"/>
  <c r="K127" i="1"/>
  <c r="J127" i="1"/>
  <c r="N126" i="1"/>
  <c r="M126" i="1"/>
  <c r="L126" i="1"/>
  <c r="K126" i="1"/>
  <c r="J126" i="1"/>
  <c r="N125" i="1"/>
  <c r="M125" i="1"/>
  <c r="L125" i="1"/>
  <c r="K125" i="1"/>
  <c r="J125" i="1"/>
  <c r="N124" i="1"/>
  <c r="M124" i="1"/>
  <c r="L124" i="1"/>
  <c r="K124" i="1"/>
  <c r="J124" i="1"/>
  <c r="N123" i="1"/>
  <c r="M123" i="1"/>
  <c r="L123" i="1"/>
  <c r="K123" i="1"/>
  <c r="J123" i="1"/>
  <c r="N122" i="1"/>
  <c r="M122" i="1"/>
  <c r="L122" i="1"/>
  <c r="K122" i="1"/>
  <c r="J122" i="1"/>
  <c r="N121" i="1"/>
  <c r="M121" i="1"/>
  <c r="L121" i="1"/>
  <c r="K121" i="1"/>
  <c r="J121" i="1"/>
  <c r="N120" i="1"/>
  <c r="M120" i="1"/>
  <c r="L120" i="1"/>
  <c r="K120" i="1"/>
  <c r="J120" i="1"/>
  <c r="N119" i="1"/>
  <c r="M119" i="1"/>
  <c r="L119" i="1"/>
  <c r="K119" i="1"/>
  <c r="J119" i="1"/>
  <c r="N118" i="1"/>
  <c r="M118" i="1"/>
  <c r="L118" i="1"/>
  <c r="K118" i="1"/>
  <c r="J118" i="1"/>
  <c r="N117" i="1"/>
  <c r="M117" i="1"/>
  <c r="L117" i="1"/>
  <c r="K117" i="1"/>
  <c r="J117" i="1"/>
  <c r="N116" i="1"/>
  <c r="M116" i="1"/>
  <c r="L116" i="1"/>
  <c r="K116" i="1"/>
  <c r="J116" i="1"/>
  <c r="N115" i="1"/>
  <c r="M115" i="1"/>
  <c r="L115" i="1"/>
  <c r="K115" i="1"/>
  <c r="J115" i="1"/>
  <c r="N114" i="1"/>
  <c r="M114" i="1"/>
  <c r="L114" i="1"/>
  <c r="K114" i="1"/>
  <c r="J114" i="1"/>
  <c r="N113" i="1"/>
  <c r="M113" i="1"/>
  <c r="L113" i="1"/>
  <c r="K113" i="1"/>
  <c r="J113" i="1"/>
  <c r="N112" i="1"/>
  <c r="M112" i="1"/>
  <c r="L112" i="1"/>
  <c r="K112" i="1"/>
  <c r="J112" i="1"/>
  <c r="N111" i="1"/>
  <c r="M111" i="1"/>
  <c r="L111" i="1"/>
  <c r="K111" i="1"/>
  <c r="J111" i="1"/>
  <c r="N110" i="1"/>
  <c r="M110" i="1"/>
  <c r="L110" i="1"/>
  <c r="K110" i="1"/>
  <c r="J110" i="1"/>
  <c r="N109" i="1"/>
  <c r="M109" i="1"/>
  <c r="L109" i="1"/>
  <c r="K109" i="1"/>
  <c r="J109" i="1"/>
  <c r="N108" i="1"/>
  <c r="M108" i="1"/>
  <c r="L108" i="1"/>
  <c r="K108" i="1"/>
  <c r="J108" i="1"/>
  <c r="N107" i="1"/>
  <c r="M107" i="1"/>
  <c r="L107" i="1"/>
  <c r="K107" i="1"/>
  <c r="J107" i="1"/>
  <c r="N106" i="1"/>
  <c r="M106" i="1"/>
  <c r="L106" i="1"/>
  <c r="K106" i="1"/>
  <c r="J106" i="1"/>
  <c r="N105" i="1"/>
  <c r="M105" i="1"/>
  <c r="L105" i="1"/>
  <c r="K105" i="1"/>
  <c r="J105" i="1"/>
  <c r="N104" i="1"/>
  <c r="M104" i="1"/>
  <c r="L104" i="1"/>
  <c r="K104" i="1"/>
  <c r="J104" i="1"/>
  <c r="N103" i="1"/>
  <c r="M103" i="1"/>
  <c r="L103" i="1"/>
  <c r="K103" i="1"/>
  <c r="J103" i="1"/>
  <c r="N102" i="1"/>
  <c r="M102" i="1"/>
  <c r="L102" i="1"/>
  <c r="K102" i="1"/>
  <c r="J102" i="1"/>
  <c r="N101" i="1"/>
  <c r="M101" i="1"/>
  <c r="L101" i="1"/>
  <c r="K101" i="1"/>
  <c r="J101" i="1"/>
  <c r="N100" i="1"/>
  <c r="M100" i="1"/>
  <c r="L100" i="1"/>
  <c r="K100" i="1"/>
  <c r="J100" i="1"/>
  <c r="N99" i="1"/>
  <c r="M99" i="1"/>
  <c r="L99" i="1"/>
  <c r="K99" i="1"/>
  <c r="J99" i="1"/>
  <c r="N98" i="1"/>
  <c r="M98" i="1"/>
  <c r="L98" i="1"/>
  <c r="K98" i="1"/>
  <c r="J98" i="1"/>
  <c r="N97" i="1"/>
  <c r="M97" i="1"/>
  <c r="L97" i="1"/>
  <c r="K97" i="1"/>
  <c r="J97" i="1"/>
  <c r="N96" i="1"/>
  <c r="M96" i="1"/>
  <c r="L96" i="1"/>
  <c r="K96" i="1"/>
  <c r="J96" i="1"/>
  <c r="N95" i="1"/>
  <c r="M95" i="1"/>
  <c r="L95" i="1"/>
  <c r="K95" i="1"/>
  <c r="J95" i="1"/>
  <c r="N94" i="1"/>
  <c r="M94" i="1"/>
  <c r="L94" i="1"/>
  <c r="K94" i="1"/>
  <c r="J94" i="1"/>
  <c r="N93" i="1"/>
  <c r="M93" i="1"/>
  <c r="L93" i="1"/>
  <c r="K93" i="1"/>
  <c r="J93" i="1"/>
  <c r="N92" i="1"/>
  <c r="M92" i="1"/>
  <c r="L92" i="1"/>
  <c r="K92" i="1"/>
  <c r="J92" i="1"/>
  <c r="N91" i="1"/>
  <c r="M91" i="1"/>
  <c r="L91" i="1"/>
  <c r="K91" i="1"/>
  <c r="J91" i="1"/>
  <c r="N90" i="1"/>
  <c r="M90" i="1"/>
  <c r="L90" i="1"/>
  <c r="K90" i="1"/>
  <c r="J90" i="1"/>
  <c r="N89" i="1"/>
  <c r="M89" i="1"/>
  <c r="L89" i="1"/>
  <c r="K89" i="1"/>
  <c r="J89" i="1"/>
  <c r="N88" i="1"/>
  <c r="M88" i="1"/>
  <c r="L88" i="1"/>
  <c r="K88" i="1"/>
  <c r="J88" i="1"/>
  <c r="N87" i="1"/>
  <c r="M87" i="1"/>
  <c r="L87" i="1"/>
  <c r="K87" i="1"/>
  <c r="J87" i="1"/>
  <c r="N86" i="1"/>
  <c r="M86" i="1"/>
  <c r="L86" i="1"/>
  <c r="K86" i="1"/>
  <c r="J86" i="1"/>
  <c r="N85" i="1"/>
  <c r="M85" i="1"/>
  <c r="L85" i="1"/>
  <c r="K85" i="1"/>
  <c r="J85" i="1"/>
  <c r="N84" i="1"/>
  <c r="M84" i="1"/>
  <c r="L84" i="1"/>
  <c r="K84" i="1"/>
  <c r="J84" i="1"/>
  <c r="N83" i="1"/>
  <c r="M83" i="1"/>
  <c r="L83" i="1"/>
  <c r="K83" i="1"/>
  <c r="J83" i="1"/>
  <c r="N82" i="1"/>
  <c r="M82" i="1"/>
  <c r="L82" i="1"/>
  <c r="K82" i="1"/>
  <c r="J82" i="1"/>
  <c r="N81" i="1"/>
  <c r="M81" i="1"/>
  <c r="L81" i="1"/>
  <c r="K81" i="1"/>
  <c r="J81" i="1"/>
  <c r="N80" i="1"/>
  <c r="M80" i="1"/>
  <c r="L80" i="1"/>
  <c r="K80" i="1"/>
  <c r="J80" i="1"/>
  <c r="N79" i="1"/>
  <c r="M79" i="1"/>
  <c r="L79" i="1"/>
  <c r="K79" i="1"/>
  <c r="J79" i="1"/>
  <c r="N78" i="1"/>
  <c r="M78" i="1"/>
  <c r="L78" i="1"/>
  <c r="K78" i="1"/>
  <c r="J78" i="1"/>
  <c r="N77" i="1"/>
  <c r="M77" i="1"/>
  <c r="L77" i="1"/>
  <c r="K77" i="1"/>
  <c r="J77" i="1"/>
  <c r="N76" i="1"/>
  <c r="M76" i="1"/>
  <c r="L76" i="1"/>
  <c r="K76" i="1"/>
  <c r="J76" i="1"/>
  <c r="N75" i="1"/>
  <c r="M75" i="1"/>
  <c r="L75" i="1"/>
  <c r="K75" i="1"/>
  <c r="J75" i="1"/>
  <c r="N74" i="1"/>
  <c r="M74" i="1"/>
  <c r="L74" i="1"/>
  <c r="K74" i="1"/>
  <c r="J74" i="1"/>
  <c r="N73" i="1"/>
  <c r="M73" i="1"/>
  <c r="L73" i="1"/>
  <c r="K73" i="1"/>
  <c r="J73" i="1"/>
  <c r="N72" i="1"/>
  <c r="M72" i="1"/>
  <c r="L72" i="1"/>
  <c r="K72" i="1"/>
  <c r="J72" i="1"/>
  <c r="N71" i="1"/>
  <c r="M71" i="1"/>
  <c r="L71" i="1"/>
  <c r="K71" i="1"/>
  <c r="J71" i="1"/>
  <c r="N70" i="1"/>
  <c r="M70" i="1"/>
  <c r="L70" i="1"/>
  <c r="K70" i="1"/>
  <c r="J70" i="1"/>
  <c r="N69" i="1"/>
  <c r="M69" i="1"/>
  <c r="L69" i="1"/>
  <c r="K69" i="1"/>
  <c r="J69" i="1"/>
  <c r="N68" i="1"/>
  <c r="M68" i="1"/>
  <c r="L68" i="1"/>
  <c r="K68" i="1"/>
  <c r="J68" i="1"/>
  <c r="N67" i="1"/>
  <c r="M67" i="1"/>
  <c r="L67" i="1"/>
  <c r="K67" i="1"/>
  <c r="J67" i="1"/>
  <c r="N66" i="1"/>
  <c r="M66" i="1"/>
  <c r="L66" i="1"/>
  <c r="K66" i="1"/>
  <c r="J66" i="1"/>
  <c r="N65" i="1"/>
  <c r="M65" i="1"/>
  <c r="L65" i="1"/>
  <c r="K65" i="1"/>
  <c r="J65" i="1"/>
  <c r="N64" i="1"/>
  <c r="M64" i="1"/>
  <c r="L64" i="1"/>
  <c r="K64" i="1"/>
  <c r="J64" i="1"/>
  <c r="N63" i="1"/>
  <c r="M63" i="1"/>
  <c r="L63" i="1"/>
  <c r="K63" i="1"/>
  <c r="J63" i="1"/>
  <c r="N62" i="1"/>
  <c r="M62" i="1"/>
  <c r="L62" i="1"/>
  <c r="K62" i="1"/>
  <c r="J62" i="1"/>
  <c r="N61" i="1"/>
  <c r="M61" i="1"/>
  <c r="L61" i="1"/>
  <c r="K61" i="1"/>
  <c r="J61" i="1"/>
  <c r="N60" i="1"/>
  <c r="M60" i="1"/>
  <c r="L60" i="1"/>
  <c r="K60" i="1"/>
  <c r="J60" i="1"/>
  <c r="N59" i="1"/>
  <c r="M59" i="1"/>
  <c r="L59" i="1"/>
  <c r="K59" i="1"/>
  <c r="J59" i="1"/>
  <c r="N58" i="1"/>
  <c r="M58" i="1"/>
  <c r="L58" i="1"/>
  <c r="K58" i="1"/>
  <c r="J58" i="1"/>
  <c r="N57" i="1"/>
  <c r="M57" i="1"/>
  <c r="L57" i="1"/>
  <c r="K57" i="1"/>
  <c r="J57" i="1"/>
  <c r="N56" i="1"/>
  <c r="M56" i="1"/>
  <c r="L56" i="1"/>
  <c r="K56" i="1"/>
  <c r="J56" i="1"/>
  <c r="N55" i="1"/>
  <c r="M55" i="1"/>
  <c r="L55" i="1"/>
  <c r="K55" i="1"/>
  <c r="J55" i="1"/>
  <c r="N54" i="1"/>
  <c r="M54" i="1"/>
  <c r="L54" i="1"/>
  <c r="K54" i="1"/>
  <c r="J54" i="1"/>
  <c r="N53" i="1"/>
  <c r="M53" i="1"/>
  <c r="L53" i="1"/>
  <c r="K53" i="1"/>
  <c r="J53" i="1"/>
  <c r="N52" i="1"/>
  <c r="M52" i="1"/>
  <c r="L52" i="1"/>
  <c r="K52" i="1"/>
  <c r="J52" i="1"/>
  <c r="N51" i="1"/>
  <c r="M51" i="1"/>
  <c r="L51" i="1"/>
  <c r="K51" i="1"/>
  <c r="J51" i="1"/>
  <c r="N50" i="1"/>
  <c r="M50" i="1"/>
  <c r="L50" i="1"/>
  <c r="K50" i="1"/>
  <c r="J50" i="1"/>
  <c r="N49" i="1"/>
  <c r="M49" i="1"/>
  <c r="L49" i="1"/>
  <c r="K49" i="1"/>
  <c r="J49" i="1"/>
  <c r="N48" i="1"/>
  <c r="M48" i="1"/>
  <c r="L48" i="1"/>
  <c r="K48" i="1"/>
  <c r="J48" i="1"/>
  <c r="N47" i="1"/>
  <c r="M47" i="1"/>
  <c r="L47" i="1"/>
  <c r="K47" i="1"/>
  <c r="J47" i="1"/>
  <c r="N46" i="1"/>
  <c r="M46" i="1"/>
  <c r="L46" i="1"/>
  <c r="K46" i="1"/>
  <c r="J46" i="1"/>
  <c r="N45" i="1"/>
  <c r="M45" i="1"/>
  <c r="L45" i="1"/>
  <c r="K45" i="1"/>
  <c r="J45" i="1"/>
  <c r="N44" i="1"/>
  <c r="M44" i="1"/>
  <c r="L44" i="1"/>
  <c r="K44" i="1"/>
  <c r="J44" i="1"/>
  <c r="N43" i="1"/>
  <c r="M43" i="1"/>
  <c r="L43" i="1"/>
  <c r="K43" i="1"/>
  <c r="J43" i="1"/>
  <c r="N42" i="1"/>
  <c r="M42" i="1"/>
  <c r="L42" i="1"/>
  <c r="K42" i="1"/>
  <c r="J42" i="1"/>
  <c r="N41" i="1"/>
  <c r="M41" i="1"/>
  <c r="L41" i="1"/>
  <c r="K41" i="1"/>
  <c r="J41" i="1"/>
  <c r="N40" i="1"/>
  <c r="M40" i="1"/>
  <c r="L40" i="1"/>
  <c r="K40" i="1"/>
  <c r="J40" i="1"/>
  <c r="N39" i="1"/>
  <c r="M39" i="1"/>
  <c r="L39" i="1"/>
  <c r="K39" i="1"/>
  <c r="J39" i="1"/>
  <c r="N38" i="1"/>
  <c r="M38" i="1"/>
  <c r="L38" i="1"/>
  <c r="K38" i="1"/>
  <c r="J38" i="1"/>
  <c r="N37" i="1"/>
  <c r="M37" i="1"/>
  <c r="L37" i="1"/>
  <c r="K37" i="1"/>
  <c r="J37" i="1"/>
  <c r="N36" i="1"/>
  <c r="M36" i="1"/>
  <c r="L36" i="1"/>
  <c r="K36" i="1"/>
  <c r="J36" i="1"/>
  <c r="N35" i="1"/>
  <c r="M35" i="1"/>
  <c r="L35" i="1"/>
  <c r="K35" i="1"/>
  <c r="J35" i="1"/>
  <c r="N34" i="1"/>
  <c r="M34" i="1"/>
  <c r="L34" i="1"/>
  <c r="K34" i="1"/>
  <c r="J34" i="1"/>
  <c r="N33" i="1"/>
  <c r="M33" i="1"/>
  <c r="L33" i="1"/>
  <c r="K33" i="1"/>
  <c r="J33" i="1"/>
  <c r="N32" i="1"/>
  <c r="M32" i="1"/>
  <c r="L32" i="1"/>
  <c r="K32" i="1"/>
  <c r="J32" i="1"/>
  <c r="N31" i="1"/>
  <c r="M31" i="1"/>
  <c r="L31" i="1"/>
  <c r="K31" i="1"/>
  <c r="J31" i="1"/>
  <c r="N30" i="1"/>
  <c r="M30" i="1"/>
  <c r="L30" i="1"/>
  <c r="K30" i="1"/>
  <c r="J30" i="1"/>
  <c r="N29" i="1"/>
  <c r="M29" i="1"/>
  <c r="L29" i="1"/>
  <c r="K29" i="1"/>
  <c r="J29" i="1"/>
  <c r="N28" i="1"/>
  <c r="M28" i="1"/>
  <c r="L28" i="1"/>
  <c r="K28" i="1"/>
  <c r="J28" i="1"/>
  <c r="N27" i="1"/>
  <c r="M27" i="1"/>
  <c r="L27" i="1"/>
  <c r="K27" i="1"/>
  <c r="J27" i="1"/>
  <c r="N26" i="1"/>
  <c r="M26" i="1"/>
  <c r="L26" i="1"/>
  <c r="K26" i="1"/>
  <c r="J26" i="1"/>
  <c r="N25" i="1"/>
  <c r="M25" i="1"/>
  <c r="L25" i="1"/>
  <c r="K25" i="1"/>
  <c r="J25" i="1"/>
  <c r="N24" i="1"/>
  <c r="M24" i="1"/>
  <c r="L24" i="1"/>
  <c r="K24" i="1"/>
  <c r="J24" i="1"/>
  <c r="N23" i="1"/>
  <c r="M23" i="1"/>
  <c r="L23" i="1"/>
  <c r="K23" i="1"/>
  <c r="J23" i="1"/>
  <c r="N22" i="1"/>
  <c r="M22" i="1"/>
  <c r="L22" i="1"/>
  <c r="K22" i="1"/>
  <c r="J22" i="1"/>
  <c r="N21" i="1"/>
  <c r="M21" i="1"/>
  <c r="L21" i="1"/>
  <c r="K21" i="1"/>
  <c r="J21" i="1"/>
  <c r="N20" i="1"/>
  <c r="M20" i="1"/>
  <c r="L20" i="1"/>
  <c r="K20" i="1"/>
  <c r="J20" i="1"/>
  <c r="N19" i="1"/>
  <c r="M19" i="1"/>
  <c r="L19" i="1"/>
  <c r="K19" i="1"/>
  <c r="J19" i="1"/>
  <c r="N18" i="1"/>
  <c r="M18" i="1"/>
  <c r="L18" i="1"/>
  <c r="K18" i="1"/>
  <c r="J18" i="1"/>
  <c r="N17" i="1"/>
  <c r="M17" i="1"/>
  <c r="L17" i="1"/>
  <c r="K17" i="1"/>
  <c r="J17" i="1"/>
  <c r="N16" i="1"/>
  <c r="M16" i="1"/>
  <c r="L16" i="1"/>
  <c r="K16" i="1"/>
  <c r="J16" i="1"/>
  <c r="N15" i="1"/>
  <c r="M15" i="1"/>
  <c r="L15" i="1"/>
  <c r="K15" i="1"/>
  <c r="J15" i="1"/>
  <c r="N14" i="1"/>
  <c r="M14" i="1"/>
  <c r="L14" i="1"/>
  <c r="K14" i="1"/>
  <c r="J14" i="1"/>
  <c r="N13" i="1"/>
  <c r="M13" i="1"/>
  <c r="L13" i="1"/>
  <c r="K13" i="1"/>
  <c r="J13" i="1"/>
  <c r="N12" i="1"/>
  <c r="M12" i="1"/>
  <c r="L12" i="1"/>
  <c r="K12" i="1"/>
  <c r="J12" i="1"/>
  <c r="N11" i="1"/>
  <c r="M11" i="1"/>
  <c r="L11" i="1"/>
  <c r="K11" i="1"/>
  <c r="J11" i="1"/>
  <c r="N10" i="1"/>
  <c r="M10" i="1"/>
  <c r="L10" i="1"/>
  <c r="K10" i="1"/>
  <c r="J10" i="1"/>
  <c r="N9" i="1"/>
  <c r="M9" i="1"/>
  <c r="L9" i="1"/>
  <c r="K9" i="1"/>
  <c r="J9" i="1"/>
  <c r="N8" i="1"/>
  <c r="M8" i="1"/>
  <c r="L8" i="1"/>
  <c r="K8" i="1"/>
  <c r="J8" i="1"/>
  <c r="N7" i="1"/>
  <c r="M7" i="1"/>
  <c r="L7" i="1"/>
  <c r="K7" i="1"/>
  <c r="J7" i="1"/>
  <c r="M6" i="1"/>
  <c r="J6" i="1"/>
  <c r="K6" i="1" s="1"/>
  <c r="M5" i="1"/>
  <c r="J5" i="1"/>
  <c r="B6" i="2" l="1"/>
  <c r="K5" i="1"/>
  <c r="L6" i="1"/>
  <c r="N6" i="1" s="1"/>
  <c r="B7" i="2" l="1"/>
  <c r="L5" i="1"/>
  <c r="B8" i="2" l="1"/>
  <c r="N5" i="1"/>
  <c r="B9" i="2" l="1"/>
  <c r="E7" i="2"/>
  <c r="E6" i="2"/>
  <c r="E5" i="2"/>
  <c r="E4" i="2"/>
</calcChain>
</file>

<file path=xl/sharedStrings.xml><?xml version="1.0" encoding="utf-8"?>
<sst xmlns="http://schemas.openxmlformats.org/spreadsheetml/2006/main" count="58" uniqueCount="55">
  <si>
    <t>PLANILHA DE PRECIFICAÇÃO — MERCADO LIVRE</t>
  </si>
  <si>
    <t>Preencha as colunas em branco. As colunas de margem, lucro e status calculam automaticamente.</t>
  </si>
  <si>
    <t>Nome do Produto</t>
  </si>
  <si>
    <t>Fornecedor</t>
  </si>
  <si>
    <t>Custo Produto (R$)</t>
  </si>
  <si>
    <t>Frete (R$)</t>
  </si>
  <si>
    <t>Embalagem (R$)</t>
  </si>
  <si>
    <t>Imposto (%)</t>
  </si>
  <si>
    <t>Taxa ML (%)</t>
  </si>
  <si>
    <t>ADS (%)</t>
  </si>
  <si>
    <t>Valor Venda (R$)</t>
  </si>
  <si>
    <t>Custo Total (R$)</t>
  </si>
  <si>
    <t>Margem Contribuição (R$)</t>
  </si>
  <si>
    <t>Margem Contribuição (%)</t>
  </si>
  <si>
    <t>Preço Mínimo p/ 20% Margem</t>
  </si>
  <si>
    <t>Status</t>
  </si>
  <si>
    <t>Produto 1</t>
  </si>
  <si>
    <t>Fornecedor A</t>
  </si>
  <si>
    <t>Produto 2</t>
  </si>
  <si>
    <t>Fornecedor B</t>
  </si>
  <si>
    <t>DASHBOARD DE PRECIFICAÇÃO</t>
  </si>
  <si>
    <t>Indicador</t>
  </si>
  <si>
    <t>Resultado</t>
  </si>
  <si>
    <t>Quantidade</t>
  </si>
  <si>
    <t>Produtos cadastrados</t>
  </si>
  <si>
    <t>PREJUÍZO</t>
  </si>
  <si>
    <t>Preço médio de venda</t>
  </si>
  <si>
    <t>MARGEM BAIXA</t>
  </si>
  <si>
    <t>Custo médio total</t>
  </si>
  <si>
    <t>ATENÇÃO</t>
  </si>
  <si>
    <t>Margem média R$</t>
  </si>
  <si>
    <t>SAUDÁVEL</t>
  </si>
  <si>
    <t>Margem média %</t>
  </si>
  <si>
    <t>Produtos saudáveis</t>
  </si>
  <si>
    <t>Resumo operacional</t>
  </si>
  <si>
    <t>Como usar</t>
  </si>
  <si>
    <t>1. Cadastre seus fornecedores na aba Fornecedores.</t>
  </si>
  <si>
    <t>2. Preencha custos, frete, imposto, taxa ML, ADS e valor de venda na aba Precificação.</t>
  </si>
  <si>
    <t>3. Veja margem, preço mínimo e status automaticamente.</t>
  </si>
  <si>
    <t>4. Use a coluna Status para decidir se o produto vale entrar, ajustar preço ou descartar.</t>
  </si>
  <si>
    <t>CADASTRO DE FORNECEDORES</t>
  </si>
  <si>
    <t>Contato</t>
  </si>
  <si>
    <t>Cidade/Estado</t>
  </si>
  <si>
    <t>Categoria</t>
  </si>
  <si>
    <t>Observações</t>
  </si>
  <si>
    <t>CONFIGURAÇÕES DA PLANILHA</t>
  </si>
  <si>
    <t>Campo</t>
  </si>
  <si>
    <t>Valor padrão / instrução</t>
  </si>
  <si>
    <t>Imposto padrão (%)</t>
  </si>
  <si>
    <t>Taxa Mercado Livre padrão (%)</t>
  </si>
  <si>
    <t>Custo embalagem padrão (R$)</t>
  </si>
  <si>
    <t>ADS padrão (%)</t>
  </si>
  <si>
    <t>Margem saudável mínima (%)</t>
  </si>
  <si>
    <t>Preencha percentuais como número</t>
  </si>
  <si>
    <t>Exemplo: 7 para 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</si>
</sst>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R\$\ #,##0.00"/>
  </numFmts>
  <fonts count="6">
    <font>
      <sz val="11"/>
      <name val="Carlito"/>
    </font>
    <font>
      <b/>
      <sz val="11"/>
      <color rgb="FFD4AF37"/>
      <name val="Calibri"/>
    </font>
    <font>
      <sz val="11"/>
      <name val="Calibri"/>
    </font>
    <font>
      <i/>
      <sz val="11"/>
      <color rgb="FFFFFFFF"/>
      <name val="Calibri"/>
    </font>
    <font>
      <b/>
      <sz val="11"/>
      <color rgb="FF111111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11111"/>
      </patternFill>
    </fill>
    <fill>
      <patternFill patternType="solid">
        <fgColor rgb="FFD4AF37"/>
      </patternFill>
    </fill>
    <fill>
      <patternFill patternType="solid">
        <fgColor rgb="FF262626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NumberFormat="1" applyFont="1" applyFill="1" applyBorder="1"/>
    <xf numFmtId="0" fontId="1" fillId="2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/>
    <xf numFmtId="0" fontId="3" fillId="4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/>
    <xf numFmtId="2" fontId="2" fillId="0" borderId="1" xfId="0" applyNumberFormat="1" applyFont="1" applyFill="1" applyBorder="1"/>
    <xf numFmtId="10" fontId="2" fillId="0" borderId="1" xfId="0" applyNumberFormat="1" applyFont="1" applyFill="1" applyBorder="1"/>
    <xf numFmtId="0" fontId="4" fillId="3" borderId="1" xfId="0" applyNumberFormat="1" applyFont="1" applyFill="1" applyBorder="1" applyAlignment="1">
      <alignment horizontal="center"/>
    </xf>
    <xf numFmtId="0" fontId="5" fillId="2" borderId="1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/>
  </cellXfs>
  <cellStyles count="1">
    <cellStyle name="Normal" xfId="0" builtinId="0"/>
  </cellStyles>
  <dxfs count="4">
    <dxf>
      <font>
        <b/>
      </font>
      <fill>
        <patternFill patternType="solid">
          <bgColor rgb="FFD9EAD3"/>
        </patternFill>
      </fill>
    </dxf>
    <dxf>
      <font>
        <b/>
      </font>
      <fill>
        <patternFill patternType="solid">
          <bgColor rgb="FFFFF4CC"/>
        </patternFill>
      </fill>
    </dxf>
    <dxf>
      <font>
        <b/>
      </font>
      <fill>
        <patternFill patternType="solid">
          <bgColor rgb="FFFFF2CC"/>
        </patternFill>
      </fill>
    </dxf>
    <dxf>
      <font>
        <b/>
      </font>
      <fill>
        <patternFill patternType="solid"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c:style val="2"/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v>Quantidade</c:v>
          </c:tx>
          <c:invertIfNegative val="1"/>
          <c:cat>
            <c:strRef>
              <c:f>Dashboard!$D$4:$D$7</c:f>
              <c:strCache>
                <c:ptCount val="4"/>
                <c:pt idx="0">
                  <c:v>PREJUÍZO</c:v>
                </c:pt>
                <c:pt idx="1">
                  <c:v>MARGEM BAIXA</c:v>
                </c:pt>
                <c:pt idx="2">
                  <c:v>ATENÇÃO</c:v>
                </c:pt>
                <c:pt idx="3">
                  <c:v>SAUDÁVEL</c:v>
                </c:pt>
              </c:strCache>
            </c:strRef>
          </c:cat>
          <c:val>
            <c:numRef>
              <c:f>Dashboard!$E$4:$E$7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2C-4092-82B5-C20FC25145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0</xdr:rowOff>
    </xdr:from>
    <xdr:to>
      <xdr:col>14</xdr:col>
      <xdr:colOff>0</xdr:colOff>
      <xdr:row>18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elaPrecificacao" displayName="TabelaPrecificacao" ref="A4:N204">
  <tableColumns count="14">
    <tableColumn id="1" xr3:uid="{00000000-0010-0000-0000-000001000000}" name="Nome do Produto"/>
    <tableColumn id="2" xr3:uid="{00000000-0010-0000-0000-000002000000}" name="Fornecedor"/>
    <tableColumn id="3" xr3:uid="{00000000-0010-0000-0000-000003000000}" name="Custo Produto (R$)"/>
    <tableColumn id="4" xr3:uid="{00000000-0010-0000-0000-000004000000}" name="Frete (R$)"/>
    <tableColumn id="5" xr3:uid="{00000000-0010-0000-0000-000005000000}" name="Embalagem (R$)"/>
    <tableColumn id="6" xr3:uid="{00000000-0010-0000-0000-000006000000}" name="Imposto (%)"/>
    <tableColumn id="7" xr3:uid="{00000000-0010-0000-0000-000007000000}" name="Taxa ML (%)"/>
    <tableColumn id="8" xr3:uid="{00000000-0010-0000-0000-000008000000}" name="ADS (%)"/>
    <tableColumn id="9" xr3:uid="{00000000-0010-0000-0000-000009000000}" name="Valor Venda (R$)"/>
    <tableColumn id="10" xr3:uid="{00000000-0010-0000-0000-00000A000000}" name="Custo Total (R$)"/>
    <tableColumn id="11" xr3:uid="{00000000-0010-0000-0000-00000B000000}" name="Margem Contribuição (R$)"/>
    <tableColumn id="12" xr3:uid="{00000000-0010-0000-0000-00000C000000}" name="Margem Contribuição (%)"/>
    <tableColumn id="13" xr3:uid="{00000000-0010-0000-0000-00000D000000}" name="Preço Mínimo p/ 20% Margem"/>
    <tableColumn id="14" xr3:uid="{00000000-0010-0000-0000-00000E000000}" name="Statu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elaFornecedores" displayName="TabelaFornecedores" ref="A3:F103">
  <tableColumns count="6">
    <tableColumn id="1" xr3:uid="{00000000-0010-0000-0100-000001000000}" name="Fornecedor"/>
    <tableColumn id="2" xr3:uid="{00000000-0010-0000-0100-000002000000}" name="Contato"/>
    <tableColumn id="3" xr3:uid="{00000000-0010-0000-0100-000003000000}" name="Cidade/Estado"/>
    <tableColumn id="4" xr3:uid="{00000000-0010-0000-0100-000004000000}" name="Categoria"/>
    <tableColumn id="5" xr3:uid="{00000000-0010-0000-0100-000005000000}" name="Observações"/>
    <tableColumn id="6" xr3:uid="{00000000-0010-0000-0100-000006000000}" name="Statu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50"/>
  <sheetViews>
    <sheetView tabSelected="1" zoomScaleNormal="100" zoomScaleSheetLayoutView="100" workbookViewId="0">
      <selection activeCell="A7" sqref="A7"/>
    </sheetView>
  </sheetViews>
  <sheetFormatPr defaultRowHeight="15"/>
  <cols>
    <col min="1" max="1" width="28" customWidth="1"/>
    <col min="2" max="2" width="22" customWidth="1"/>
    <col min="3" max="3" width="15" customWidth="1"/>
    <col min="4" max="4" width="12" customWidth="1"/>
    <col min="5" max="5" width="14" customWidth="1"/>
    <col min="6" max="7" width="12" customWidth="1"/>
    <col min="8" max="8" width="10" customWidth="1"/>
    <col min="9" max="10" width="15" customWidth="1"/>
    <col min="11" max="13" width="22" customWidth="1"/>
    <col min="14" max="14" width="15" customWidth="1"/>
  </cols>
  <sheetData>
    <row r="1" spans="1:26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4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16</v>
      </c>
      <c r="B5" s="1" t="s">
        <v>17</v>
      </c>
      <c r="C5" s="6">
        <v>6</v>
      </c>
      <c r="D5" s="6">
        <v>6.76</v>
      </c>
      <c r="E5" s="6">
        <v>0</v>
      </c>
      <c r="F5" s="7">
        <v>7</v>
      </c>
      <c r="G5" s="7">
        <v>12</v>
      </c>
      <c r="H5" s="7">
        <v>0</v>
      </c>
      <c r="I5" s="6">
        <v>19.899999999999999</v>
      </c>
      <c r="J5" s="6">
        <f>IF(I5="","",C5+D5+E5+(I5*F5/100)+(I5*G5/100)+(I5*H5/100))</f>
        <v>16.540999999999997</v>
      </c>
      <c r="K5" s="6">
        <f>IF(I5="","",I5-J5)</f>
        <v>3.3590000000000018</v>
      </c>
      <c r="L5" s="8">
        <f>IF(I5="","",K5/I5)</f>
        <v>0.16879396984924633</v>
      </c>
      <c r="M5" s="6">
        <f>IF((100-F5-G5-H5-20)&lt;=0,"Revisar %",(C5+D5+E5)/(1-(F5+G5+H5+20)/100))</f>
        <v>20.918032786885245</v>
      </c>
      <c r="N5" s="1" t="str">
        <f>IF(I5="","",IF(K5&lt;0,"PREJUÍZO",IF(L5&lt;0.15,"MARGEM BAIXA",IF(L5&lt;0.2,"ATENÇÃO","SAUDÁVEL"))))</f>
        <v>ATENÇÃO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18</v>
      </c>
      <c r="B6" s="1" t="s">
        <v>19</v>
      </c>
      <c r="C6" s="6">
        <v>22</v>
      </c>
      <c r="D6" s="6">
        <v>10</v>
      </c>
      <c r="E6" s="6">
        <v>1.5</v>
      </c>
      <c r="F6" s="7">
        <v>7</v>
      </c>
      <c r="G6" s="7">
        <v>11.5</v>
      </c>
      <c r="H6" s="7">
        <v>3</v>
      </c>
      <c r="I6" s="6">
        <v>79.900000000000006</v>
      </c>
      <c r="J6" s="6">
        <f>IF(I6="","",C6+D6+E6+(I6*F6/100)+(I6*G6/100)+(I6*H6/100))</f>
        <v>50.6785</v>
      </c>
      <c r="K6" s="6">
        <f>IF(I6="","",I6-J6)</f>
        <v>29.221500000000006</v>
      </c>
      <c r="L6" s="8">
        <f>IF(I6="","",K6/I6)</f>
        <v>0.36572590738423033</v>
      </c>
      <c r="M6" s="6">
        <f>IF((100-F6-G6-H6-20)&lt;=0,"Revisar %",(C6+D6+E6)/(1-(F6+G6+H6+20)/100))</f>
        <v>57.264957264957268</v>
      </c>
      <c r="N6" s="1" t="str">
        <f>IF(I6="","",IF(K6&lt;0,"PREJUÍZO",IF(L6&lt;0.15,"MARGEM BAIXA",IF(L6&lt;0.2,"ATENÇÃO","SAUDÁVEL"))))</f>
        <v>SAUDÁVEL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6"/>
      <c r="D7" s="6"/>
      <c r="E7" s="6"/>
      <c r="F7" s="7"/>
      <c r="G7" s="7"/>
      <c r="H7" s="7"/>
      <c r="I7" s="6"/>
      <c r="J7" s="6" t="str">
        <f>IF(I7="","",C7+D7+E7+(I7*F7/100)+(I7*G7/100)+(I7*H7/100))</f>
        <v/>
      </c>
      <c r="K7" s="6" t="str">
        <f>IF(I7="","",I7-J7)</f>
        <v/>
      </c>
      <c r="L7" s="8" t="str">
        <f>IF(I7="","",K7/I7)</f>
        <v/>
      </c>
      <c r="M7" s="6">
        <f>IF((100-F7-G7-H7-20)&lt;=0,"Revisar %",(C7+D7+E7)/(1-(F7+G7+H7+20)/100))</f>
        <v>0</v>
      </c>
      <c r="N7" s="1" t="str">
        <f>IF(I7="","",IF(K7&lt;0,"PREJUÍZO",IF(L7&lt;0.15,"MARGEM BAIXA",IF(L7&lt;0.2,"ATENÇÃO","SAUDÁVEL"))))</f>
        <v/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6"/>
      <c r="D8" s="6"/>
      <c r="E8" s="6"/>
      <c r="F8" s="7"/>
      <c r="G8" s="7"/>
      <c r="H8" s="7"/>
      <c r="I8" s="6"/>
      <c r="J8" s="6" t="str">
        <f>IF(I8="","",C8+D8+E8+(I8*F8/100)+(I8*G8/100)+(I8*H8/100))</f>
        <v/>
      </c>
      <c r="K8" s="6" t="str">
        <f>IF(I8="","",I8-J8)</f>
        <v/>
      </c>
      <c r="L8" s="8" t="str">
        <f>IF(I8="","",K8/I8)</f>
        <v/>
      </c>
      <c r="M8" s="6">
        <f>IF((100-F8-G8-H8-20)&lt;=0,"Revisar %",(C8+D8+E8)/(1-(F8+G8+H8+20)/100))</f>
        <v>0</v>
      </c>
      <c r="N8" s="1" t="str">
        <f>IF(I8="","",IF(K8&lt;0,"PREJUÍZO",IF(L8&lt;0.15,"MARGEM BAIXA",IF(L8&lt;0.2,"ATENÇÃO","SAUDÁVEL"))))</f>
        <v/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6"/>
      <c r="D9" s="6"/>
      <c r="E9" s="6"/>
      <c r="F9" s="7"/>
      <c r="G9" s="7"/>
      <c r="H9" s="7"/>
      <c r="I9" s="6"/>
      <c r="J9" s="6" t="str">
        <f>IF(I9="","",C9+D9+E9+(I9*F9/100)+(I9*G9/100)+(I9*H9/100))</f>
        <v/>
      </c>
      <c r="K9" s="6" t="str">
        <f>IF(I9="","",I9-J9)</f>
        <v/>
      </c>
      <c r="L9" s="8" t="str">
        <f>IF(I9="","",K9/I9)</f>
        <v/>
      </c>
      <c r="M9" s="6">
        <f>IF((100-F9-G9-H9-20)&lt;=0,"Revisar %",(C9+D9+E9)/(1-(F9+G9+H9+20)/100))</f>
        <v>0</v>
      </c>
      <c r="N9" s="1" t="str">
        <f>IF(I9="","",IF(K9&lt;0,"PREJUÍZO",IF(L9&lt;0.15,"MARGEM BAIXA",IF(L9&lt;0.2,"ATENÇÃO","SAUDÁVEL"))))</f>
        <v/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6"/>
      <c r="D10" s="6"/>
      <c r="E10" s="6"/>
      <c r="F10" s="7"/>
      <c r="G10" s="7"/>
      <c r="H10" s="7"/>
      <c r="I10" s="6"/>
      <c r="J10" s="6" t="str">
        <f>IF(I10="","",C10+D10+E10+(I10*F10/100)+(I10*G10/100)+(I10*H10/100))</f>
        <v/>
      </c>
      <c r="K10" s="6" t="str">
        <f>IF(I10="","",I10-J10)</f>
        <v/>
      </c>
      <c r="L10" s="8" t="str">
        <f>IF(I10="","",K10/I10)</f>
        <v/>
      </c>
      <c r="M10" s="6">
        <f>IF((100-F10-G10-H10-20)&lt;=0,"Revisar %",(C10+D10+E10)/(1-(F10+G10+H10+20)/100))</f>
        <v>0</v>
      </c>
      <c r="N10" s="1" t="str">
        <f>IF(I10="","",IF(K10&lt;0,"PREJUÍZO",IF(L10&lt;0.15,"MARGEM BAIXA",IF(L10&lt;0.2,"ATENÇÃO","SAUDÁVEL"))))</f>
        <v/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6"/>
      <c r="D11" s="6"/>
      <c r="E11" s="6"/>
      <c r="F11" s="7"/>
      <c r="G11" s="7"/>
      <c r="H11" s="7"/>
      <c r="I11" s="6"/>
      <c r="J11" s="6" t="str">
        <f>IF(I11="","",C11+D11+E11+(I11*F11/100)+(I11*G11/100)+(I11*H11/100))</f>
        <v/>
      </c>
      <c r="K11" s="6" t="str">
        <f>IF(I11="","",I11-J11)</f>
        <v/>
      </c>
      <c r="L11" s="8" t="str">
        <f>IF(I11="","",K11/I11)</f>
        <v/>
      </c>
      <c r="M11" s="6">
        <f>IF((100-F11-G11-H11-20)&lt;=0,"Revisar %",(C11+D11+E11)/(1-(F11+G11+H11+20)/100))</f>
        <v>0</v>
      </c>
      <c r="N11" s="1" t="str">
        <f>IF(I11="","",IF(K11&lt;0,"PREJUÍZO",IF(L11&lt;0.15,"MARGEM BAIXA",IF(L11&lt;0.2,"ATENÇÃO","SAUDÁVEL"))))</f>
        <v/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6"/>
      <c r="D12" s="6"/>
      <c r="E12" s="6"/>
      <c r="F12" s="7"/>
      <c r="G12" s="7"/>
      <c r="H12" s="7"/>
      <c r="I12" s="6"/>
      <c r="J12" s="6" t="str">
        <f>IF(I12="","",C12+D12+E12+(I12*F12/100)+(I12*G12/100)+(I12*H12/100))</f>
        <v/>
      </c>
      <c r="K12" s="6" t="str">
        <f>IF(I12="","",I12-J12)</f>
        <v/>
      </c>
      <c r="L12" s="8" t="str">
        <f>IF(I12="","",K12/I12)</f>
        <v/>
      </c>
      <c r="M12" s="6">
        <f>IF((100-F12-G12-H12-20)&lt;=0,"Revisar %",(C12+D12+E12)/(1-(F12+G12+H12+20)/100))</f>
        <v>0</v>
      </c>
      <c r="N12" s="1" t="str">
        <f>IF(I12="","",IF(K12&lt;0,"PREJUÍZO",IF(L12&lt;0.15,"MARGEM BAIXA",IF(L12&lt;0.2,"ATENÇÃO","SAUDÁVEL"))))</f>
        <v/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6"/>
      <c r="D13" s="6"/>
      <c r="E13" s="6"/>
      <c r="F13" s="7"/>
      <c r="G13" s="7"/>
      <c r="H13" s="7"/>
      <c r="I13" s="6"/>
      <c r="J13" s="6" t="str">
        <f>IF(I13="","",C13+D13+E13+(I13*F13/100)+(I13*G13/100)+(I13*H13/100))</f>
        <v/>
      </c>
      <c r="K13" s="6" t="str">
        <f>IF(I13="","",I13-J13)</f>
        <v/>
      </c>
      <c r="L13" s="8" t="str">
        <f>IF(I13="","",K13/I13)</f>
        <v/>
      </c>
      <c r="M13" s="6">
        <f>IF((100-F13-G13-H13-20)&lt;=0,"Revisar %",(C13+D13+E13)/(1-(F13+G13+H13+20)/100))</f>
        <v>0</v>
      </c>
      <c r="N13" s="1" t="str">
        <f>IF(I13="","",IF(K13&lt;0,"PREJUÍZO",IF(L13&lt;0.15,"MARGEM BAIXA",IF(L13&lt;0.2,"ATENÇÃO","SAUDÁVEL"))))</f>
        <v/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6"/>
      <c r="D14" s="6"/>
      <c r="E14" s="6"/>
      <c r="F14" s="7"/>
      <c r="G14" s="7"/>
      <c r="H14" s="7"/>
      <c r="I14" s="6"/>
      <c r="J14" s="6" t="str">
        <f>IF(I14="","",C14+D14+E14+(I14*F14/100)+(I14*G14/100)+(I14*H14/100))</f>
        <v/>
      </c>
      <c r="K14" s="6" t="str">
        <f>IF(I14="","",I14-J14)</f>
        <v/>
      </c>
      <c r="L14" s="8" t="str">
        <f>IF(I14="","",K14/I14)</f>
        <v/>
      </c>
      <c r="M14" s="6">
        <f>IF((100-F14-G14-H14-20)&lt;=0,"Revisar %",(C14+D14+E14)/(1-(F14+G14+H14+20)/100))</f>
        <v>0</v>
      </c>
      <c r="N14" s="1" t="str">
        <f>IF(I14="","",IF(K14&lt;0,"PREJUÍZO",IF(L14&lt;0.15,"MARGEM BAIXA",IF(L14&lt;0.2,"ATENÇÃO","SAUDÁVEL"))))</f>
        <v/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6"/>
      <c r="D15" s="6"/>
      <c r="E15" s="6"/>
      <c r="F15" s="7"/>
      <c r="G15" s="7"/>
      <c r="H15" s="7"/>
      <c r="I15" s="6"/>
      <c r="J15" s="6" t="str">
        <f>IF(I15="","",C15+D15+E15+(I15*F15/100)+(I15*G15/100)+(I15*H15/100))</f>
        <v/>
      </c>
      <c r="K15" s="6" t="str">
        <f>IF(I15="","",I15-J15)</f>
        <v/>
      </c>
      <c r="L15" s="8" t="str">
        <f>IF(I15="","",K15/I15)</f>
        <v/>
      </c>
      <c r="M15" s="6">
        <f>IF((100-F15-G15-H15-20)&lt;=0,"Revisar %",(C15+D15+E15)/(1-(F15+G15+H15+20)/100))</f>
        <v>0</v>
      </c>
      <c r="N15" s="1" t="str">
        <f>IF(I15="","",IF(K15&lt;0,"PREJUÍZO",IF(L15&lt;0.15,"MARGEM BAIXA",IF(L15&lt;0.2,"ATENÇÃO","SAUDÁVEL"))))</f>
        <v/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6"/>
      <c r="D16" s="6"/>
      <c r="E16" s="6"/>
      <c r="F16" s="7"/>
      <c r="G16" s="7"/>
      <c r="H16" s="7"/>
      <c r="I16" s="6"/>
      <c r="J16" s="6" t="str">
        <f>IF(I16="","",C16+D16+E16+(I16*F16/100)+(I16*G16/100)+(I16*H16/100))</f>
        <v/>
      </c>
      <c r="K16" s="6" t="str">
        <f>IF(I16="","",I16-J16)</f>
        <v/>
      </c>
      <c r="L16" s="8" t="str">
        <f>IF(I16="","",K16/I16)</f>
        <v/>
      </c>
      <c r="M16" s="6">
        <f>IF((100-F16-G16-H16-20)&lt;=0,"Revisar %",(C16+D16+E16)/(1-(F16+G16+H16+20)/100))</f>
        <v>0</v>
      </c>
      <c r="N16" s="1" t="str">
        <f>IF(I16="","",IF(K16&lt;0,"PREJUÍZO",IF(L16&lt;0.15,"MARGEM BAIXA",IF(L16&lt;0.2,"ATENÇÃO","SAUDÁVEL"))))</f>
        <v/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6"/>
      <c r="D17" s="6"/>
      <c r="E17" s="6"/>
      <c r="F17" s="7"/>
      <c r="G17" s="7"/>
      <c r="H17" s="7"/>
      <c r="I17" s="6"/>
      <c r="J17" s="6" t="str">
        <f>IF(I17="","",C17+D17+E17+(I17*F17/100)+(I17*G17/100)+(I17*H17/100))</f>
        <v/>
      </c>
      <c r="K17" s="6" t="str">
        <f>IF(I17="","",I17-J17)</f>
        <v/>
      </c>
      <c r="L17" s="8" t="str">
        <f>IF(I17="","",K17/I17)</f>
        <v/>
      </c>
      <c r="M17" s="6">
        <f>IF((100-F17-G17-H17-20)&lt;=0,"Revisar %",(C17+D17+E17)/(1-(F17+G17+H17+20)/100))</f>
        <v>0</v>
      </c>
      <c r="N17" s="1" t="str">
        <f>IF(I17="","",IF(K17&lt;0,"PREJUÍZO",IF(L17&lt;0.15,"MARGEM BAIXA",IF(L17&lt;0.2,"ATENÇÃO","SAUDÁVEL"))))</f>
        <v/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6"/>
      <c r="D18" s="6"/>
      <c r="E18" s="6"/>
      <c r="F18" s="7"/>
      <c r="G18" s="7"/>
      <c r="H18" s="7"/>
      <c r="I18" s="6"/>
      <c r="J18" s="6" t="str">
        <f>IF(I18="","",C18+D18+E18+(I18*F18/100)+(I18*G18/100)+(I18*H18/100))</f>
        <v/>
      </c>
      <c r="K18" s="6" t="str">
        <f>IF(I18="","",I18-J18)</f>
        <v/>
      </c>
      <c r="L18" s="8" t="str">
        <f>IF(I18="","",K18/I18)</f>
        <v/>
      </c>
      <c r="M18" s="6">
        <f>IF((100-F18-G18-H18-20)&lt;=0,"Revisar %",(C18+D18+E18)/(1-(F18+G18+H18+20)/100))</f>
        <v>0</v>
      </c>
      <c r="N18" s="1" t="str">
        <f>IF(I18="","",IF(K18&lt;0,"PREJUÍZO",IF(L18&lt;0.15,"MARGEM BAIXA",IF(L18&lt;0.2,"ATENÇÃO","SAUDÁVEL"))))</f>
        <v/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6"/>
      <c r="D19" s="6"/>
      <c r="E19" s="6"/>
      <c r="F19" s="7"/>
      <c r="G19" s="7"/>
      <c r="H19" s="7"/>
      <c r="I19" s="6"/>
      <c r="J19" s="6" t="str">
        <f>IF(I19="","",C19+D19+E19+(I19*F19/100)+(I19*G19/100)+(I19*H19/100))</f>
        <v/>
      </c>
      <c r="K19" s="6" t="str">
        <f>IF(I19="","",I19-J19)</f>
        <v/>
      </c>
      <c r="L19" s="8" t="str">
        <f>IF(I19="","",K19/I19)</f>
        <v/>
      </c>
      <c r="M19" s="6">
        <f>IF((100-F19-G19-H19-20)&lt;=0,"Revisar %",(C19+D19+E19)/(1-(F19+G19+H19+20)/100))</f>
        <v>0</v>
      </c>
      <c r="N19" s="1" t="str">
        <f>IF(I19="","",IF(K19&lt;0,"PREJUÍZO",IF(L19&lt;0.15,"MARGEM BAIXA",IF(L19&lt;0.2,"ATENÇÃO","SAUDÁVEL"))))</f>
        <v/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6"/>
      <c r="D20" s="6"/>
      <c r="E20" s="6"/>
      <c r="F20" s="7"/>
      <c r="G20" s="7"/>
      <c r="H20" s="7"/>
      <c r="I20" s="6"/>
      <c r="J20" s="6" t="str">
        <f>IF(I20="","",C20+D20+E20+(I20*F20/100)+(I20*G20/100)+(I20*H20/100))</f>
        <v/>
      </c>
      <c r="K20" s="6" t="str">
        <f>IF(I20="","",I20-J20)</f>
        <v/>
      </c>
      <c r="L20" s="8" t="str">
        <f>IF(I20="","",K20/I20)</f>
        <v/>
      </c>
      <c r="M20" s="6">
        <f>IF((100-F20-G20-H20-20)&lt;=0,"Revisar %",(C20+D20+E20)/(1-(F20+G20+H20+20)/100))</f>
        <v>0</v>
      </c>
      <c r="N20" s="1" t="str">
        <f>IF(I20="","",IF(K20&lt;0,"PREJUÍZO",IF(L20&lt;0.15,"MARGEM BAIXA",IF(L20&lt;0.2,"ATENÇÃO","SAUDÁVEL"))))</f>
        <v/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6"/>
      <c r="D21" s="6"/>
      <c r="E21" s="6"/>
      <c r="F21" s="7"/>
      <c r="G21" s="7"/>
      <c r="H21" s="7"/>
      <c r="I21" s="6"/>
      <c r="J21" s="6" t="str">
        <f>IF(I21="","",C21+D21+E21+(I21*F21/100)+(I21*G21/100)+(I21*H21/100))</f>
        <v/>
      </c>
      <c r="K21" s="6" t="str">
        <f>IF(I21="","",I21-J21)</f>
        <v/>
      </c>
      <c r="L21" s="8" t="str">
        <f>IF(I21="","",K21/I21)</f>
        <v/>
      </c>
      <c r="M21" s="6">
        <f>IF((100-F21-G21-H21-20)&lt;=0,"Revisar %",(C21+D21+E21)/(1-(F21+G21+H21+20)/100))</f>
        <v>0</v>
      </c>
      <c r="N21" s="1" t="str">
        <f>IF(I21="","",IF(K21&lt;0,"PREJUÍZO",IF(L21&lt;0.15,"MARGEM BAIXA",IF(L21&lt;0.2,"ATENÇÃO","SAUDÁVEL"))))</f>
        <v/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6"/>
      <c r="D22" s="6"/>
      <c r="E22" s="6"/>
      <c r="F22" s="7"/>
      <c r="G22" s="7"/>
      <c r="H22" s="7"/>
      <c r="I22" s="6"/>
      <c r="J22" s="6" t="str">
        <f>IF(I22="","",C22+D22+E22+(I22*F22/100)+(I22*G22/100)+(I22*H22/100))</f>
        <v/>
      </c>
      <c r="K22" s="6" t="str">
        <f>IF(I22="","",I22-J22)</f>
        <v/>
      </c>
      <c r="L22" s="8" t="str">
        <f>IF(I22="","",K22/I22)</f>
        <v/>
      </c>
      <c r="M22" s="6">
        <f>IF((100-F22-G22-H22-20)&lt;=0,"Revisar %",(C22+D22+E22)/(1-(F22+G22+H22+20)/100))</f>
        <v>0</v>
      </c>
      <c r="N22" s="1" t="str">
        <f>IF(I22="","",IF(K22&lt;0,"PREJUÍZO",IF(L22&lt;0.15,"MARGEM BAIXA",IF(L22&lt;0.2,"ATENÇÃO","SAUDÁVEL"))))</f>
        <v/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6"/>
      <c r="D23" s="6"/>
      <c r="E23" s="6"/>
      <c r="F23" s="7"/>
      <c r="G23" s="7"/>
      <c r="H23" s="7"/>
      <c r="I23" s="6"/>
      <c r="J23" s="6" t="str">
        <f>IF(I23="","",C23+D23+E23+(I23*F23/100)+(I23*G23/100)+(I23*H23/100))</f>
        <v/>
      </c>
      <c r="K23" s="6" t="str">
        <f>IF(I23="","",I23-J23)</f>
        <v/>
      </c>
      <c r="L23" s="8" t="str">
        <f>IF(I23="","",K23/I23)</f>
        <v/>
      </c>
      <c r="M23" s="6">
        <f>IF((100-F23-G23-H23-20)&lt;=0,"Revisar %",(C23+D23+E23)/(1-(F23+G23+H23+20)/100))</f>
        <v>0</v>
      </c>
      <c r="N23" s="1" t="str">
        <f>IF(I23="","",IF(K23&lt;0,"PREJUÍZO",IF(L23&lt;0.15,"MARGEM BAIXA",IF(L23&lt;0.2,"ATENÇÃO","SAUDÁVEL"))))</f>
        <v/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6"/>
      <c r="D24" s="6"/>
      <c r="E24" s="6"/>
      <c r="F24" s="7"/>
      <c r="G24" s="7"/>
      <c r="H24" s="7"/>
      <c r="I24" s="6"/>
      <c r="J24" s="6" t="str">
        <f>IF(I24="","",C24+D24+E24+(I24*F24/100)+(I24*G24/100)+(I24*H24/100))</f>
        <v/>
      </c>
      <c r="K24" s="6" t="str">
        <f>IF(I24="","",I24-J24)</f>
        <v/>
      </c>
      <c r="L24" s="8" t="str">
        <f>IF(I24="","",K24/I24)</f>
        <v/>
      </c>
      <c r="M24" s="6">
        <f>IF((100-F24-G24-H24-20)&lt;=0,"Revisar %",(C24+D24+E24)/(1-(F24+G24+H24+20)/100))</f>
        <v>0</v>
      </c>
      <c r="N24" s="1" t="str">
        <f>IF(I24="","",IF(K24&lt;0,"PREJUÍZO",IF(L24&lt;0.15,"MARGEM BAIXA",IF(L24&lt;0.2,"ATENÇÃO","SAUDÁVEL"))))</f>
        <v/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6"/>
      <c r="D25" s="6"/>
      <c r="E25" s="6"/>
      <c r="F25" s="7"/>
      <c r="G25" s="7"/>
      <c r="H25" s="7"/>
      <c r="I25" s="6"/>
      <c r="J25" s="6" t="str">
        <f>IF(I25="","",C25+D25+E25+(I25*F25/100)+(I25*G25/100)+(I25*H25/100))</f>
        <v/>
      </c>
      <c r="K25" s="6" t="str">
        <f>IF(I25="","",I25-J25)</f>
        <v/>
      </c>
      <c r="L25" s="8" t="str">
        <f>IF(I25="","",K25/I25)</f>
        <v/>
      </c>
      <c r="M25" s="6">
        <f>IF((100-F25-G25-H25-20)&lt;=0,"Revisar %",(C25+D25+E25)/(1-(F25+G25+H25+20)/100))</f>
        <v>0</v>
      </c>
      <c r="N25" s="1" t="str">
        <f>IF(I25="","",IF(K25&lt;0,"PREJUÍZO",IF(L25&lt;0.15,"MARGEM BAIXA",IF(L25&lt;0.2,"ATENÇÃO","SAUDÁVEL"))))</f>
        <v/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6"/>
      <c r="D26" s="6"/>
      <c r="E26" s="6"/>
      <c r="F26" s="7"/>
      <c r="G26" s="7"/>
      <c r="H26" s="7"/>
      <c r="I26" s="6"/>
      <c r="J26" s="6" t="str">
        <f>IF(I26="","",C26+D26+E26+(I26*F26/100)+(I26*G26/100)+(I26*H26/100))</f>
        <v/>
      </c>
      <c r="K26" s="6" t="str">
        <f>IF(I26="","",I26-J26)</f>
        <v/>
      </c>
      <c r="L26" s="8" t="str">
        <f>IF(I26="","",K26/I26)</f>
        <v/>
      </c>
      <c r="M26" s="6">
        <f>IF((100-F26-G26-H26-20)&lt;=0,"Revisar %",(C26+D26+E26)/(1-(F26+G26+H26+20)/100))</f>
        <v>0</v>
      </c>
      <c r="N26" s="1" t="str">
        <f>IF(I26="","",IF(K26&lt;0,"PREJUÍZO",IF(L26&lt;0.15,"MARGEM BAIXA",IF(L26&lt;0.2,"ATENÇÃO","SAUDÁVEL"))))</f>
        <v/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6"/>
      <c r="D27" s="6"/>
      <c r="E27" s="6"/>
      <c r="F27" s="7"/>
      <c r="G27" s="7"/>
      <c r="H27" s="7"/>
      <c r="I27" s="6"/>
      <c r="J27" s="6" t="str">
        <f>IF(I27="","",C27+D27+E27+(I27*F27/100)+(I27*G27/100)+(I27*H27/100))</f>
        <v/>
      </c>
      <c r="K27" s="6" t="str">
        <f>IF(I27="","",I27-J27)</f>
        <v/>
      </c>
      <c r="L27" s="8" t="str">
        <f>IF(I27="","",K27/I27)</f>
        <v/>
      </c>
      <c r="M27" s="6">
        <f>IF((100-F27-G27-H27-20)&lt;=0,"Revisar %",(C27+D27+E27)/(1-(F27+G27+H27+20)/100))</f>
        <v>0</v>
      </c>
      <c r="N27" s="1" t="str">
        <f>IF(I27="","",IF(K27&lt;0,"PREJUÍZO",IF(L27&lt;0.15,"MARGEM BAIXA",IF(L27&lt;0.2,"ATENÇÃO","SAUDÁVEL"))))</f>
        <v/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6"/>
      <c r="D28" s="6"/>
      <c r="E28" s="6"/>
      <c r="F28" s="7"/>
      <c r="G28" s="7"/>
      <c r="H28" s="7"/>
      <c r="I28" s="6"/>
      <c r="J28" s="6" t="str">
        <f>IF(I28="","",C28+D28+E28+(I28*F28/100)+(I28*G28/100)+(I28*H28/100))</f>
        <v/>
      </c>
      <c r="K28" s="6" t="str">
        <f>IF(I28="","",I28-J28)</f>
        <v/>
      </c>
      <c r="L28" s="8" t="str">
        <f>IF(I28="","",K28/I28)</f>
        <v/>
      </c>
      <c r="M28" s="6">
        <f>IF((100-F28-G28-H28-20)&lt;=0,"Revisar %",(C28+D28+E28)/(1-(F28+G28+H28+20)/100))</f>
        <v>0</v>
      </c>
      <c r="N28" s="1" t="str">
        <f>IF(I28="","",IF(K28&lt;0,"PREJUÍZO",IF(L28&lt;0.15,"MARGEM BAIXA",IF(L28&lt;0.2,"ATENÇÃO","SAUDÁVEL"))))</f>
        <v/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6"/>
      <c r="D29" s="6"/>
      <c r="E29" s="6"/>
      <c r="F29" s="7"/>
      <c r="G29" s="7"/>
      <c r="H29" s="7"/>
      <c r="I29" s="6"/>
      <c r="J29" s="6" t="str">
        <f>IF(I29="","",C29+D29+E29+(I29*F29/100)+(I29*G29/100)+(I29*H29/100))</f>
        <v/>
      </c>
      <c r="K29" s="6" t="str">
        <f>IF(I29="","",I29-J29)</f>
        <v/>
      </c>
      <c r="L29" s="8" t="str">
        <f>IF(I29="","",K29/I29)</f>
        <v/>
      </c>
      <c r="M29" s="6">
        <f>IF((100-F29-G29-H29-20)&lt;=0,"Revisar %",(C29+D29+E29)/(1-(F29+G29+H29+20)/100))</f>
        <v>0</v>
      </c>
      <c r="N29" s="1" t="str">
        <f>IF(I29="","",IF(K29&lt;0,"PREJUÍZO",IF(L29&lt;0.15,"MARGEM BAIXA",IF(L29&lt;0.2,"ATENÇÃO","SAUDÁVEL"))))</f>
        <v/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6"/>
      <c r="D30" s="6"/>
      <c r="E30" s="6"/>
      <c r="F30" s="7"/>
      <c r="G30" s="7"/>
      <c r="H30" s="7"/>
      <c r="I30" s="6"/>
      <c r="J30" s="6" t="str">
        <f>IF(I30="","",C30+D30+E30+(I30*F30/100)+(I30*G30/100)+(I30*H30/100))</f>
        <v/>
      </c>
      <c r="K30" s="6" t="str">
        <f>IF(I30="","",I30-J30)</f>
        <v/>
      </c>
      <c r="L30" s="8" t="str">
        <f>IF(I30="","",K30/I30)</f>
        <v/>
      </c>
      <c r="M30" s="6">
        <f>IF((100-F30-G30-H30-20)&lt;=0,"Revisar %",(C30+D30+E30)/(1-(F30+G30+H30+20)/100))</f>
        <v>0</v>
      </c>
      <c r="N30" s="1" t="str">
        <f>IF(I30="","",IF(K30&lt;0,"PREJUÍZO",IF(L30&lt;0.15,"MARGEM BAIXA",IF(L30&lt;0.2,"ATENÇÃO","SAUDÁVEL"))))</f>
        <v/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6"/>
      <c r="D31" s="6"/>
      <c r="E31" s="6"/>
      <c r="F31" s="7"/>
      <c r="G31" s="7"/>
      <c r="H31" s="7"/>
      <c r="I31" s="6"/>
      <c r="J31" s="6" t="str">
        <f>IF(I31="","",C31+D31+E31+(I31*F31/100)+(I31*G31/100)+(I31*H31/100))</f>
        <v/>
      </c>
      <c r="K31" s="6" t="str">
        <f>IF(I31="","",I31-J31)</f>
        <v/>
      </c>
      <c r="L31" s="8" t="str">
        <f>IF(I31="","",K31/I31)</f>
        <v/>
      </c>
      <c r="M31" s="6">
        <f>IF((100-F31-G31-H31-20)&lt;=0,"Revisar %",(C31+D31+E31)/(1-(F31+G31+H31+20)/100))</f>
        <v>0</v>
      </c>
      <c r="N31" s="1" t="str">
        <f>IF(I31="","",IF(K31&lt;0,"PREJUÍZO",IF(L31&lt;0.15,"MARGEM BAIXA",IF(L31&lt;0.2,"ATENÇÃO","SAUDÁVEL"))))</f>
        <v/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6"/>
      <c r="D32" s="6"/>
      <c r="E32" s="6"/>
      <c r="F32" s="7"/>
      <c r="G32" s="7"/>
      <c r="H32" s="7"/>
      <c r="I32" s="6"/>
      <c r="J32" s="6" t="str">
        <f>IF(I32="","",C32+D32+E32+(I32*F32/100)+(I32*G32/100)+(I32*H32/100))</f>
        <v/>
      </c>
      <c r="K32" s="6" t="str">
        <f>IF(I32="","",I32-J32)</f>
        <v/>
      </c>
      <c r="L32" s="8" t="str">
        <f>IF(I32="","",K32/I32)</f>
        <v/>
      </c>
      <c r="M32" s="6">
        <f>IF((100-F32-G32-H32-20)&lt;=0,"Revisar %",(C32+D32+E32)/(1-(F32+G32+H32+20)/100))</f>
        <v>0</v>
      </c>
      <c r="N32" s="1" t="str">
        <f>IF(I32="","",IF(K32&lt;0,"PREJUÍZO",IF(L32&lt;0.15,"MARGEM BAIXA",IF(L32&lt;0.2,"ATENÇÃO","SAUDÁVEL"))))</f>
        <v/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6"/>
      <c r="D33" s="6"/>
      <c r="E33" s="6"/>
      <c r="F33" s="7"/>
      <c r="G33" s="7"/>
      <c r="H33" s="7"/>
      <c r="I33" s="6"/>
      <c r="J33" s="6" t="str">
        <f>IF(I33="","",C33+D33+E33+(I33*F33/100)+(I33*G33/100)+(I33*H33/100))</f>
        <v/>
      </c>
      <c r="K33" s="6" t="str">
        <f>IF(I33="","",I33-J33)</f>
        <v/>
      </c>
      <c r="L33" s="8" t="str">
        <f>IF(I33="","",K33/I33)</f>
        <v/>
      </c>
      <c r="M33" s="6">
        <f>IF((100-F33-G33-H33-20)&lt;=0,"Revisar %",(C33+D33+E33)/(1-(F33+G33+H33+20)/100))</f>
        <v>0</v>
      </c>
      <c r="N33" s="1" t="str">
        <f>IF(I33="","",IF(K33&lt;0,"PREJUÍZO",IF(L33&lt;0.15,"MARGEM BAIXA",IF(L33&lt;0.2,"ATENÇÃO","SAUDÁVEL"))))</f>
        <v/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6"/>
      <c r="D34" s="6"/>
      <c r="E34" s="6"/>
      <c r="F34" s="7"/>
      <c r="G34" s="7"/>
      <c r="H34" s="7"/>
      <c r="I34" s="6"/>
      <c r="J34" s="6" t="str">
        <f>IF(I34="","",C34+D34+E34+(I34*F34/100)+(I34*G34/100)+(I34*H34/100))</f>
        <v/>
      </c>
      <c r="K34" s="6" t="str">
        <f>IF(I34="","",I34-J34)</f>
        <v/>
      </c>
      <c r="L34" s="8" t="str">
        <f>IF(I34="","",K34/I34)</f>
        <v/>
      </c>
      <c r="M34" s="6">
        <f>IF((100-F34-G34-H34-20)&lt;=0,"Revisar %",(C34+D34+E34)/(1-(F34+G34+H34+20)/100))</f>
        <v>0</v>
      </c>
      <c r="N34" s="1" t="str">
        <f>IF(I34="","",IF(K34&lt;0,"PREJUÍZO",IF(L34&lt;0.15,"MARGEM BAIXA",IF(L34&lt;0.2,"ATENÇÃO","SAUDÁVEL"))))</f>
        <v/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6"/>
      <c r="D35" s="6"/>
      <c r="E35" s="6"/>
      <c r="F35" s="7"/>
      <c r="G35" s="7"/>
      <c r="H35" s="7"/>
      <c r="I35" s="6"/>
      <c r="J35" s="6" t="str">
        <f>IF(I35="","",C35+D35+E35+(I35*F35/100)+(I35*G35/100)+(I35*H35/100))</f>
        <v/>
      </c>
      <c r="K35" s="6" t="str">
        <f>IF(I35="","",I35-J35)</f>
        <v/>
      </c>
      <c r="L35" s="8" t="str">
        <f>IF(I35="","",K35/I35)</f>
        <v/>
      </c>
      <c r="M35" s="6">
        <f>IF((100-F35-G35-H35-20)&lt;=0,"Revisar %",(C35+D35+E35)/(1-(F35+G35+H35+20)/100))</f>
        <v>0</v>
      </c>
      <c r="N35" s="1" t="str">
        <f>IF(I35="","",IF(K35&lt;0,"PREJUÍZO",IF(L35&lt;0.15,"MARGEM BAIXA",IF(L35&lt;0.2,"ATENÇÃO","SAUDÁVEL"))))</f>
        <v/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6"/>
      <c r="D36" s="6"/>
      <c r="E36" s="6"/>
      <c r="F36" s="7"/>
      <c r="G36" s="7"/>
      <c r="H36" s="7"/>
      <c r="I36" s="6"/>
      <c r="J36" s="6" t="str">
        <f>IF(I36="","",C36+D36+E36+(I36*F36/100)+(I36*G36/100)+(I36*H36/100))</f>
        <v/>
      </c>
      <c r="K36" s="6" t="str">
        <f>IF(I36="","",I36-J36)</f>
        <v/>
      </c>
      <c r="L36" s="8" t="str">
        <f>IF(I36="","",K36/I36)</f>
        <v/>
      </c>
      <c r="M36" s="6">
        <f>IF((100-F36-G36-H36-20)&lt;=0,"Revisar %",(C36+D36+E36)/(1-(F36+G36+H36+20)/100))</f>
        <v>0</v>
      </c>
      <c r="N36" s="1" t="str">
        <f>IF(I36="","",IF(K36&lt;0,"PREJUÍZO",IF(L36&lt;0.15,"MARGEM BAIXA",IF(L36&lt;0.2,"ATENÇÃO","SAUDÁVEL"))))</f>
        <v/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6"/>
      <c r="D37" s="6"/>
      <c r="E37" s="6"/>
      <c r="F37" s="7"/>
      <c r="G37" s="7"/>
      <c r="H37" s="7"/>
      <c r="I37" s="6"/>
      <c r="J37" s="6" t="str">
        <f>IF(I37="","",C37+D37+E37+(I37*F37/100)+(I37*G37/100)+(I37*H37/100))</f>
        <v/>
      </c>
      <c r="K37" s="6" t="str">
        <f>IF(I37="","",I37-J37)</f>
        <v/>
      </c>
      <c r="L37" s="8" t="str">
        <f>IF(I37="","",K37/I37)</f>
        <v/>
      </c>
      <c r="M37" s="6">
        <f>IF((100-F37-G37-H37-20)&lt;=0,"Revisar %",(C37+D37+E37)/(1-(F37+G37+H37+20)/100))</f>
        <v>0</v>
      </c>
      <c r="N37" s="1" t="str">
        <f>IF(I37="","",IF(K37&lt;0,"PREJUÍZO",IF(L37&lt;0.15,"MARGEM BAIXA",IF(L37&lt;0.2,"ATENÇÃO","SAUDÁVEL"))))</f>
        <v/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6"/>
      <c r="D38" s="6"/>
      <c r="E38" s="6"/>
      <c r="F38" s="7"/>
      <c r="G38" s="7"/>
      <c r="H38" s="7"/>
      <c r="I38" s="6"/>
      <c r="J38" s="6" t="str">
        <f>IF(I38="","",C38+D38+E38+(I38*F38/100)+(I38*G38/100)+(I38*H38/100))</f>
        <v/>
      </c>
      <c r="K38" s="6" t="str">
        <f>IF(I38="","",I38-J38)</f>
        <v/>
      </c>
      <c r="L38" s="8" t="str">
        <f>IF(I38="","",K38/I38)</f>
        <v/>
      </c>
      <c r="M38" s="6">
        <f>IF((100-F38-G38-H38-20)&lt;=0,"Revisar %",(C38+D38+E38)/(1-(F38+G38+H38+20)/100))</f>
        <v>0</v>
      </c>
      <c r="N38" s="1" t="str">
        <f>IF(I38="","",IF(K38&lt;0,"PREJUÍZO",IF(L38&lt;0.15,"MARGEM BAIXA",IF(L38&lt;0.2,"ATENÇÃO","SAUDÁVEL"))))</f>
        <v/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6"/>
      <c r="D39" s="6"/>
      <c r="E39" s="6"/>
      <c r="F39" s="7"/>
      <c r="G39" s="7"/>
      <c r="H39" s="7"/>
      <c r="I39" s="6"/>
      <c r="J39" s="6" t="str">
        <f>IF(I39="","",C39+D39+E39+(I39*F39/100)+(I39*G39/100)+(I39*H39/100))</f>
        <v/>
      </c>
      <c r="K39" s="6" t="str">
        <f>IF(I39="","",I39-J39)</f>
        <v/>
      </c>
      <c r="L39" s="8" t="str">
        <f>IF(I39="","",K39/I39)</f>
        <v/>
      </c>
      <c r="M39" s="6">
        <f>IF((100-F39-G39-H39-20)&lt;=0,"Revisar %",(C39+D39+E39)/(1-(F39+G39+H39+20)/100))</f>
        <v>0</v>
      </c>
      <c r="N39" s="1" t="str">
        <f>IF(I39="","",IF(K39&lt;0,"PREJUÍZO",IF(L39&lt;0.15,"MARGEM BAIXA",IF(L39&lt;0.2,"ATENÇÃO","SAUDÁVEL"))))</f>
        <v/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6"/>
      <c r="D40" s="6"/>
      <c r="E40" s="6"/>
      <c r="F40" s="7"/>
      <c r="G40" s="7"/>
      <c r="H40" s="7"/>
      <c r="I40" s="6"/>
      <c r="J40" s="6" t="str">
        <f>IF(I40="","",C40+D40+E40+(I40*F40/100)+(I40*G40/100)+(I40*H40/100))</f>
        <v/>
      </c>
      <c r="K40" s="6" t="str">
        <f>IF(I40="","",I40-J40)</f>
        <v/>
      </c>
      <c r="L40" s="8" t="str">
        <f>IF(I40="","",K40/I40)</f>
        <v/>
      </c>
      <c r="M40" s="6">
        <f>IF((100-F40-G40-H40-20)&lt;=0,"Revisar %",(C40+D40+E40)/(1-(F40+G40+H40+20)/100))</f>
        <v>0</v>
      </c>
      <c r="N40" s="1" t="str">
        <f>IF(I40="","",IF(K40&lt;0,"PREJUÍZO",IF(L40&lt;0.15,"MARGEM BAIXA",IF(L40&lt;0.2,"ATENÇÃO","SAUDÁVEL"))))</f>
        <v/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6"/>
      <c r="D41" s="6"/>
      <c r="E41" s="6"/>
      <c r="F41" s="7"/>
      <c r="G41" s="7"/>
      <c r="H41" s="7"/>
      <c r="I41" s="6"/>
      <c r="J41" s="6" t="str">
        <f>IF(I41="","",C41+D41+E41+(I41*F41/100)+(I41*G41/100)+(I41*H41/100))</f>
        <v/>
      </c>
      <c r="K41" s="6" t="str">
        <f>IF(I41="","",I41-J41)</f>
        <v/>
      </c>
      <c r="L41" s="8" t="str">
        <f>IF(I41="","",K41/I41)</f>
        <v/>
      </c>
      <c r="M41" s="6">
        <f>IF((100-F41-G41-H41-20)&lt;=0,"Revisar %",(C41+D41+E41)/(1-(F41+G41+H41+20)/100))</f>
        <v>0</v>
      </c>
      <c r="N41" s="1" t="str">
        <f>IF(I41="","",IF(K41&lt;0,"PREJUÍZO",IF(L41&lt;0.15,"MARGEM BAIXA",IF(L41&lt;0.2,"ATENÇÃO","SAUDÁVEL"))))</f>
        <v/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6"/>
      <c r="D42" s="6"/>
      <c r="E42" s="6"/>
      <c r="F42" s="7"/>
      <c r="G42" s="7"/>
      <c r="H42" s="7"/>
      <c r="I42" s="6"/>
      <c r="J42" s="6" t="str">
        <f>IF(I42="","",C42+D42+E42+(I42*F42/100)+(I42*G42/100)+(I42*H42/100))</f>
        <v/>
      </c>
      <c r="K42" s="6" t="str">
        <f>IF(I42="","",I42-J42)</f>
        <v/>
      </c>
      <c r="L42" s="8" t="str">
        <f>IF(I42="","",K42/I42)</f>
        <v/>
      </c>
      <c r="M42" s="6">
        <f>IF((100-F42-G42-H42-20)&lt;=0,"Revisar %",(C42+D42+E42)/(1-(F42+G42+H42+20)/100))</f>
        <v>0</v>
      </c>
      <c r="N42" s="1" t="str">
        <f>IF(I42="","",IF(K42&lt;0,"PREJUÍZO",IF(L42&lt;0.15,"MARGEM BAIXA",IF(L42&lt;0.2,"ATENÇÃO","SAUDÁVEL"))))</f>
        <v/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6"/>
      <c r="D43" s="6"/>
      <c r="E43" s="6"/>
      <c r="F43" s="7"/>
      <c r="G43" s="7"/>
      <c r="H43" s="7"/>
      <c r="I43" s="6"/>
      <c r="J43" s="6" t="str">
        <f>IF(I43="","",C43+D43+E43+(I43*F43/100)+(I43*G43/100)+(I43*H43/100))</f>
        <v/>
      </c>
      <c r="K43" s="6" t="str">
        <f>IF(I43="","",I43-J43)</f>
        <v/>
      </c>
      <c r="L43" s="8" t="str">
        <f>IF(I43="","",K43/I43)</f>
        <v/>
      </c>
      <c r="M43" s="6">
        <f>IF((100-F43-G43-H43-20)&lt;=0,"Revisar %",(C43+D43+E43)/(1-(F43+G43+H43+20)/100))</f>
        <v>0</v>
      </c>
      <c r="N43" s="1" t="str">
        <f>IF(I43="","",IF(K43&lt;0,"PREJUÍZO",IF(L43&lt;0.15,"MARGEM BAIXA",IF(L43&lt;0.2,"ATENÇÃO","SAUDÁVEL"))))</f>
        <v/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6"/>
      <c r="D44" s="6"/>
      <c r="E44" s="6"/>
      <c r="F44" s="7"/>
      <c r="G44" s="7"/>
      <c r="H44" s="7"/>
      <c r="I44" s="6"/>
      <c r="J44" s="6" t="str">
        <f>IF(I44="","",C44+D44+E44+(I44*F44/100)+(I44*G44/100)+(I44*H44/100))</f>
        <v/>
      </c>
      <c r="K44" s="6" t="str">
        <f>IF(I44="","",I44-J44)</f>
        <v/>
      </c>
      <c r="L44" s="8" t="str">
        <f>IF(I44="","",K44/I44)</f>
        <v/>
      </c>
      <c r="M44" s="6">
        <f>IF((100-F44-G44-H44-20)&lt;=0,"Revisar %",(C44+D44+E44)/(1-(F44+G44+H44+20)/100))</f>
        <v>0</v>
      </c>
      <c r="N44" s="1" t="str">
        <f>IF(I44="","",IF(K44&lt;0,"PREJUÍZO",IF(L44&lt;0.15,"MARGEM BAIXA",IF(L44&lt;0.2,"ATENÇÃO","SAUDÁVEL"))))</f>
        <v/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6"/>
      <c r="D45" s="6"/>
      <c r="E45" s="6"/>
      <c r="F45" s="7"/>
      <c r="G45" s="7"/>
      <c r="H45" s="7"/>
      <c r="I45" s="6"/>
      <c r="J45" s="6" t="str">
        <f>IF(I45="","",C45+D45+E45+(I45*F45/100)+(I45*G45/100)+(I45*H45/100))</f>
        <v/>
      </c>
      <c r="K45" s="6" t="str">
        <f>IF(I45="","",I45-J45)</f>
        <v/>
      </c>
      <c r="L45" s="8" t="str">
        <f>IF(I45="","",K45/I45)</f>
        <v/>
      </c>
      <c r="M45" s="6">
        <f>IF((100-F45-G45-H45-20)&lt;=0,"Revisar %",(C45+D45+E45)/(1-(F45+G45+H45+20)/100))</f>
        <v>0</v>
      </c>
      <c r="N45" s="1" t="str">
        <f>IF(I45="","",IF(K45&lt;0,"PREJUÍZO",IF(L45&lt;0.15,"MARGEM BAIXA",IF(L45&lt;0.2,"ATENÇÃO","SAUDÁVEL"))))</f>
        <v/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6"/>
      <c r="D46" s="6"/>
      <c r="E46" s="6"/>
      <c r="F46" s="7"/>
      <c r="G46" s="7"/>
      <c r="H46" s="7"/>
      <c r="I46" s="6"/>
      <c r="J46" s="6" t="str">
        <f>IF(I46="","",C46+D46+E46+(I46*F46/100)+(I46*G46/100)+(I46*H46/100))</f>
        <v/>
      </c>
      <c r="K46" s="6" t="str">
        <f>IF(I46="","",I46-J46)</f>
        <v/>
      </c>
      <c r="L46" s="8" t="str">
        <f>IF(I46="","",K46/I46)</f>
        <v/>
      </c>
      <c r="M46" s="6">
        <f>IF((100-F46-G46-H46-20)&lt;=0,"Revisar %",(C46+D46+E46)/(1-(F46+G46+H46+20)/100))</f>
        <v>0</v>
      </c>
      <c r="N46" s="1" t="str">
        <f>IF(I46="","",IF(K46&lt;0,"PREJUÍZO",IF(L46&lt;0.15,"MARGEM BAIXA",IF(L46&lt;0.2,"ATENÇÃO","SAUDÁVEL"))))</f>
        <v/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6"/>
      <c r="D47" s="6"/>
      <c r="E47" s="6"/>
      <c r="F47" s="7"/>
      <c r="G47" s="7"/>
      <c r="H47" s="7"/>
      <c r="I47" s="6"/>
      <c r="J47" s="6" t="str">
        <f>IF(I47="","",C47+D47+E47+(I47*F47/100)+(I47*G47/100)+(I47*H47/100))</f>
        <v/>
      </c>
      <c r="K47" s="6" t="str">
        <f>IF(I47="","",I47-J47)</f>
        <v/>
      </c>
      <c r="L47" s="8" t="str">
        <f>IF(I47="","",K47/I47)</f>
        <v/>
      </c>
      <c r="M47" s="6">
        <f>IF((100-F47-G47-H47-20)&lt;=0,"Revisar %",(C47+D47+E47)/(1-(F47+G47+H47+20)/100))</f>
        <v>0</v>
      </c>
      <c r="N47" s="1" t="str">
        <f>IF(I47="","",IF(K47&lt;0,"PREJUÍZO",IF(L47&lt;0.15,"MARGEM BAIXA",IF(L47&lt;0.2,"ATENÇÃO","SAUDÁVEL"))))</f>
        <v/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6"/>
      <c r="D48" s="6"/>
      <c r="E48" s="6"/>
      <c r="F48" s="7"/>
      <c r="G48" s="7"/>
      <c r="H48" s="7"/>
      <c r="I48" s="6"/>
      <c r="J48" s="6" t="str">
        <f>IF(I48="","",C48+D48+E48+(I48*F48/100)+(I48*G48/100)+(I48*H48/100))</f>
        <v/>
      </c>
      <c r="K48" s="6" t="str">
        <f>IF(I48="","",I48-J48)</f>
        <v/>
      </c>
      <c r="L48" s="8" t="str">
        <f>IF(I48="","",K48/I48)</f>
        <v/>
      </c>
      <c r="M48" s="6">
        <f>IF((100-F48-G48-H48-20)&lt;=0,"Revisar %",(C48+D48+E48)/(1-(F48+G48+H48+20)/100))</f>
        <v>0</v>
      </c>
      <c r="N48" s="1" t="str">
        <f>IF(I48="","",IF(K48&lt;0,"PREJUÍZO",IF(L48&lt;0.15,"MARGEM BAIXA",IF(L48&lt;0.2,"ATENÇÃO","SAUDÁVEL"))))</f>
        <v/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6"/>
      <c r="D49" s="6"/>
      <c r="E49" s="6"/>
      <c r="F49" s="7"/>
      <c r="G49" s="7"/>
      <c r="H49" s="7"/>
      <c r="I49" s="6"/>
      <c r="J49" s="6" t="str">
        <f>IF(I49="","",C49+D49+E49+(I49*F49/100)+(I49*G49/100)+(I49*H49/100))</f>
        <v/>
      </c>
      <c r="K49" s="6" t="str">
        <f>IF(I49="","",I49-J49)</f>
        <v/>
      </c>
      <c r="L49" s="8" t="str">
        <f>IF(I49="","",K49/I49)</f>
        <v/>
      </c>
      <c r="M49" s="6">
        <f>IF((100-F49-G49-H49-20)&lt;=0,"Revisar %",(C49+D49+E49)/(1-(F49+G49+H49+20)/100))</f>
        <v>0</v>
      </c>
      <c r="N49" s="1" t="str">
        <f>IF(I49="","",IF(K49&lt;0,"PREJUÍZO",IF(L49&lt;0.15,"MARGEM BAIXA",IF(L49&lt;0.2,"ATENÇÃO","SAUDÁVEL"))))</f>
        <v/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6"/>
      <c r="D50" s="6"/>
      <c r="E50" s="6"/>
      <c r="F50" s="7"/>
      <c r="G50" s="7"/>
      <c r="H50" s="7"/>
      <c r="I50" s="6"/>
      <c r="J50" s="6" t="str">
        <f>IF(I50="","",C50+D50+E50+(I50*F50/100)+(I50*G50/100)+(I50*H50/100))</f>
        <v/>
      </c>
      <c r="K50" s="6" t="str">
        <f>IF(I50="","",I50-J50)</f>
        <v/>
      </c>
      <c r="L50" s="8" t="str">
        <f>IF(I50="","",K50/I50)</f>
        <v/>
      </c>
      <c r="M50" s="6">
        <f>IF((100-F50-G50-H50-20)&lt;=0,"Revisar %",(C50+D50+E50)/(1-(F50+G50+H50+20)/100))</f>
        <v>0</v>
      </c>
      <c r="N50" s="1" t="str">
        <f>IF(I50="","",IF(K50&lt;0,"PREJUÍZO",IF(L50&lt;0.15,"MARGEM BAIXA",IF(L50&lt;0.2,"ATENÇÃO","SAUDÁVEL"))))</f>
        <v/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6"/>
      <c r="D51" s="6"/>
      <c r="E51" s="6"/>
      <c r="F51" s="7"/>
      <c r="G51" s="7"/>
      <c r="H51" s="7"/>
      <c r="I51" s="6"/>
      <c r="J51" s="6" t="str">
        <f>IF(I51="","",C51+D51+E51+(I51*F51/100)+(I51*G51/100)+(I51*H51/100))</f>
        <v/>
      </c>
      <c r="K51" s="6" t="str">
        <f>IF(I51="","",I51-J51)</f>
        <v/>
      </c>
      <c r="L51" s="8" t="str">
        <f>IF(I51="","",K51/I51)</f>
        <v/>
      </c>
      <c r="M51" s="6">
        <f>IF((100-F51-G51-H51-20)&lt;=0,"Revisar %",(C51+D51+E51)/(1-(F51+G51+H51+20)/100))</f>
        <v>0</v>
      </c>
      <c r="N51" s="1" t="str">
        <f>IF(I51="","",IF(K51&lt;0,"PREJUÍZO",IF(L51&lt;0.15,"MARGEM BAIXA",IF(L51&lt;0.2,"ATENÇÃO","SAUDÁVEL"))))</f>
        <v/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6"/>
      <c r="D52" s="6"/>
      <c r="E52" s="6"/>
      <c r="F52" s="7"/>
      <c r="G52" s="7"/>
      <c r="H52" s="7"/>
      <c r="I52" s="6"/>
      <c r="J52" s="6" t="str">
        <f>IF(I52="","",C52+D52+E52+(I52*F52/100)+(I52*G52/100)+(I52*H52/100))</f>
        <v/>
      </c>
      <c r="K52" s="6" t="str">
        <f>IF(I52="","",I52-J52)</f>
        <v/>
      </c>
      <c r="L52" s="8" t="str">
        <f>IF(I52="","",K52/I52)</f>
        <v/>
      </c>
      <c r="M52" s="6">
        <f>IF((100-F52-G52-H52-20)&lt;=0,"Revisar %",(C52+D52+E52)/(1-(F52+G52+H52+20)/100))</f>
        <v>0</v>
      </c>
      <c r="N52" s="1" t="str">
        <f>IF(I52="","",IF(K52&lt;0,"PREJUÍZO",IF(L52&lt;0.15,"MARGEM BAIXA",IF(L52&lt;0.2,"ATENÇÃO","SAUDÁVEL"))))</f>
        <v/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6"/>
      <c r="D53" s="6"/>
      <c r="E53" s="6"/>
      <c r="F53" s="7"/>
      <c r="G53" s="7"/>
      <c r="H53" s="7"/>
      <c r="I53" s="6"/>
      <c r="J53" s="6" t="str">
        <f>IF(I53="","",C53+D53+E53+(I53*F53/100)+(I53*G53/100)+(I53*H53/100))</f>
        <v/>
      </c>
      <c r="K53" s="6" t="str">
        <f>IF(I53="","",I53-J53)</f>
        <v/>
      </c>
      <c r="L53" s="8" t="str">
        <f>IF(I53="","",K53/I53)</f>
        <v/>
      </c>
      <c r="M53" s="6">
        <f>IF((100-F53-G53-H53-20)&lt;=0,"Revisar %",(C53+D53+E53)/(1-(F53+G53+H53+20)/100))</f>
        <v>0</v>
      </c>
      <c r="N53" s="1" t="str">
        <f>IF(I53="","",IF(K53&lt;0,"PREJUÍZO",IF(L53&lt;0.15,"MARGEM BAIXA",IF(L53&lt;0.2,"ATENÇÃO","SAUDÁVEL"))))</f>
        <v/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6"/>
      <c r="D54" s="6"/>
      <c r="E54" s="6"/>
      <c r="F54" s="7"/>
      <c r="G54" s="7"/>
      <c r="H54" s="7"/>
      <c r="I54" s="6"/>
      <c r="J54" s="6" t="str">
        <f>IF(I54="","",C54+D54+E54+(I54*F54/100)+(I54*G54/100)+(I54*H54/100))</f>
        <v/>
      </c>
      <c r="K54" s="6" t="str">
        <f>IF(I54="","",I54-J54)</f>
        <v/>
      </c>
      <c r="L54" s="8" t="str">
        <f>IF(I54="","",K54/I54)</f>
        <v/>
      </c>
      <c r="M54" s="6">
        <f>IF((100-F54-G54-H54-20)&lt;=0,"Revisar %",(C54+D54+E54)/(1-(F54+G54+H54+20)/100))</f>
        <v>0</v>
      </c>
      <c r="N54" s="1" t="str">
        <f>IF(I54="","",IF(K54&lt;0,"PREJUÍZO",IF(L54&lt;0.15,"MARGEM BAIXA",IF(L54&lt;0.2,"ATENÇÃO","SAUDÁVEL"))))</f>
        <v/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6"/>
      <c r="D55" s="6"/>
      <c r="E55" s="6"/>
      <c r="F55" s="7"/>
      <c r="G55" s="7"/>
      <c r="H55" s="7"/>
      <c r="I55" s="6"/>
      <c r="J55" s="6" t="str">
        <f>IF(I55="","",C55+D55+E55+(I55*F55/100)+(I55*G55/100)+(I55*H55/100))</f>
        <v/>
      </c>
      <c r="K55" s="6" t="str">
        <f>IF(I55="","",I55-J55)</f>
        <v/>
      </c>
      <c r="L55" s="8" t="str">
        <f>IF(I55="","",K55/I55)</f>
        <v/>
      </c>
      <c r="M55" s="6">
        <f>IF((100-F55-G55-H55-20)&lt;=0,"Revisar %",(C55+D55+E55)/(1-(F55+G55+H55+20)/100))</f>
        <v>0</v>
      </c>
      <c r="N55" s="1" t="str">
        <f>IF(I55="","",IF(K55&lt;0,"PREJUÍZO",IF(L55&lt;0.15,"MARGEM BAIXA",IF(L55&lt;0.2,"ATENÇÃO","SAUDÁVEL"))))</f>
        <v/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6"/>
      <c r="D56" s="6"/>
      <c r="E56" s="6"/>
      <c r="F56" s="7"/>
      <c r="G56" s="7"/>
      <c r="H56" s="7"/>
      <c r="I56" s="6"/>
      <c r="J56" s="6" t="str">
        <f>IF(I56="","",C56+D56+E56+(I56*F56/100)+(I56*G56/100)+(I56*H56/100))</f>
        <v/>
      </c>
      <c r="K56" s="6" t="str">
        <f>IF(I56="","",I56-J56)</f>
        <v/>
      </c>
      <c r="L56" s="8" t="str">
        <f>IF(I56="","",K56/I56)</f>
        <v/>
      </c>
      <c r="M56" s="6">
        <f>IF((100-F56-G56-H56-20)&lt;=0,"Revisar %",(C56+D56+E56)/(1-(F56+G56+H56+20)/100))</f>
        <v>0</v>
      </c>
      <c r="N56" s="1" t="str">
        <f>IF(I56="","",IF(K56&lt;0,"PREJUÍZO",IF(L56&lt;0.15,"MARGEM BAIXA",IF(L56&lt;0.2,"ATENÇÃO","SAUDÁVEL"))))</f>
        <v/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6"/>
      <c r="D57" s="6"/>
      <c r="E57" s="6"/>
      <c r="F57" s="7"/>
      <c r="G57" s="7"/>
      <c r="H57" s="7"/>
      <c r="I57" s="6"/>
      <c r="J57" s="6" t="str">
        <f>IF(I57="","",C57+D57+E57+(I57*F57/100)+(I57*G57/100)+(I57*H57/100))</f>
        <v/>
      </c>
      <c r="K57" s="6" t="str">
        <f>IF(I57="","",I57-J57)</f>
        <v/>
      </c>
      <c r="L57" s="8" t="str">
        <f>IF(I57="","",K57/I57)</f>
        <v/>
      </c>
      <c r="M57" s="6">
        <f>IF((100-F57-G57-H57-20)&lt;=0,"Revisar %",(C57+D57+E57)/(1-(F57+G57+H57+20)/100))</f>
        <v>0</v>
      </c>
      <c r="N57" s="1" t="str">
        <f>IF(I57="","",IF(K57&lt;0,"PREJUÍZO",IF(L57&lt;0.15,"MARGEM BAIXA",IF(L57&lt;0.2,"ATENÇÃO","SAUDÁVEL"))))</f>
        <v/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6"/>
      <c r="D58" s="6"/>
      <c r="E58" s="6"/>
      <c r="F58" s="7"/>
      <c r="G58" s="7"/>
      <c r="H58" s="7"/>
      <c r="I58" s="6"/>
      <c r="J58" s="6" t="str">
        <f>IF(I58="","",C58+D58+E58+(I58*F58/100)+(I58*G58/100)+(I58*H58/100))</f>
        <v/>
      </c>
      <c r="K58" s="6" t="str">
        <f>IF(I58="","",I58-J58)</f>
        <v/>
      </c>
      <c r="L58" s="8" t="str">
        <f>IF(I58="","",K58/I58)</f>
        <v/>
      </c>
      <c r="M58" s="6">
        <f>IF((100-F58-G58-H58-20)&lt;=0,"Revisar %",(C58+D58+E58)/(1-(F58+G58+H58+20)/100))</f>
        <v>0</v>
      </c>
      <c r="N58" s="1" t="str">
        <f>IF(I58="","",IF(K58&lt;0,"PREJUÍZO",IF(L58&lt;0.15,"MARGEM BAIXA",IF(L58&lt;0.2,"ATENÇÃO","SAUDÁVEL"))))</f>
        <v/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6"/>
      <c r="D59" s="6"/>
      <c r="E59" s="6"/>
      <c r="F59" s="7"/>
      <c r="G59" s="7"/>
      <c r="H59" s="7"/>
      <c r="I59" s="6"/>
      <c r="J59" s="6" t="str">
        <f>IF(I59="","",C59+D59+E59+(I59*F59/100)+(I59*G59/100)+(I59*H59/100))</f>
        <v/>
      </c>
      <c r="K59" s="6" t="str">
        <f>IF(I59="","",I59-J59)</f>
        <v/>
      </c>
      <c r="L59" s="8" t="str">
        <f>IF(I59="","",K59/I59)</f>
        <v/>
      </c>
      <c r="M59" s="6">
        <f>IF((100-F59-G59-H59-20)&lt;=0,"Revisar %",(C59+D59+E59)/(1-(F59+G59+H59+20)/100))</f>
        <v>0</v>
      </c>
      <c r="N59" s="1" t="str">
        <f>IF(I59="","",IF(K59&lt;0,"PREJUÍZO",IF(L59&lt;0.15,"MARGEM BAIXA",IF(L59&lt;0.2,"ATENÇÃO","SAUDÁVEL"))))</f>
        <v/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6"/>
      <c r="D60" s="6"/>
      <c r="E60" s="6"/>
      <c r="F60" s="7"/>
      <c r="G60" s="7"/>
      <c r="H60" s="7"/>
      <c r="I60" s="6"/>
      <c r="J60" s="6" t="str">
        <f>IF(I60="","",C60+D60+E60+(I60*F60/100)+(I60*G60/100)+(I60*H60/100))</f>
        <v/>
      </c>
      <c r="K60" s="6" t="str">
        <f>IF(I60="","",I60-J60)</f>
        <v/>
      </c>
      <c r="L60" s="8" t="str">
        <f>IF(I60="","",K60/I60)</f>
        <v/>
      </c>
      <c r="M60" s="6">
        <f>IF((100-F60-G60-H60-20)&lt;=0,"Revisar %",(C60+D60+E60)/(1-(F60+G60+H60+20)/100))</f>
        <v>0</v>
      </c>
      <c r="N60" s="1" t="str">
        <f>IF(I60="","",IF(K60&lt;0,"PREJUÍZO",IF(L60&lt;0.15,"MARGEM BAIXA",IF(L60&lt;0.2,"ATENÇÃO","SAUDÁVEL"))))</f>
        <v/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6"/>
      <c r="D61" s="6"/>
      <c r="E61" s="6"/>
      <c r="F61" s="7"/>
      <c r="G61" s="7"/>
      <c r="H61" s="7"/>
      <c r="I61" s="6"/>
      <c r="J61" s="6" t="str">
        <f>IF(I61="","",C61+D61+E61+(I61*F61/100)+(I61*G61/100)+(I61*H61/100))</f>
        <v/>
      </c>
      <c r="K61" s="6" t="str">
        <f>IF(I61="","",I61-J61)</f>
        <v/>
      </c>
      <c r="L61" s="8" t="str">
        <f>IF(I61="","",K61/I61)</f>
        <v/>
      </c>
      <c r="M61" s="6">
        <f>IF((100-F61-G61-H61-20)&lt;=0,"Revisar %",(C61+D61+E61)/(1-(F61+G61+H61+20)/100))</f>
        <v>0</v>
      </c>
      <c r="N61" s="1" t="str">
        <f>IF(I61="","",IF(K61&lt;0,"PREJUÍZO",IF(L61&lt;0.15,"MARGEM BAIXA",IF(L61&lt;0.2,"ATENÇÃO","SAUDÁVEL"))))</f>
        <v/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6"/>
      <c r="D62" s="6"/>
      <c r="E62" s="6"/>
      <c r="F62" s="7"/>
      <c r="G62" s="7"/>
      <c r="H62" s="7"/>
      <c r="I62" s="6"/>
      <c r="J62" s="6" t="str">
        <f>IF(I62="","",C62+D62+E62+(I62*F62/100)+(I62*G62/100)+(I62*H62/100))</f>
        <v/>
      </c>
      <c r="K62" s="6" t="str">
        <f>IF(I62="","",I62-J62)</f>
        <v/>
      </c>
      <c r="L62" s="8" t="str">
        <f>IF(I62="","",K62/I62)</f>
        <v/>
      </c>
      <c r="M62" s="6">
        <f>IF((100-F62-G62-H62-20)&lt;=0,"Revisar %",(C62+D62+E62)/(1-(F62+G62+H62+20)/100))</f>
        <v>0</v>
      </c>
      <c r="N62" s="1" t="str">
        <f>IF(I62="","",IF(K62&lt;0,"PREJUÍZO",IF(L62&lt;0.15,"MARGEM BAIXA",IF(L62&lt;0.2,"ATENÇÃO","SAUDÁVEL"))))</f>
        <v/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6"/>
      <c r="D63" s="6"/>
      <c r="E63" s="6"/>
      <c r="F63" s="7"/>
      <c r="G63" s="7"/>
      <c r="H63" s="7"/>
      <c r="I63" s="6"/>
      <c r="J63" s="6" t="str">
        <f>IF(I63="","",C63+D63+E63+(I63*F63/100)+(I63*G63/100)+(I63*H63/100))</f>
        <v/>
      </c>
      <c r="K63" s="6" t="str">
        <f>IF(I63="","",I63-J63)</f>
        <v/>
      </c>
      <c r="L63" s="8" t="str">
        <f>IF(I63="","",K63/I63)</f>
        <v/>
      </c>
      <c r="M63" s="6">
        <f>IF((100-F63-G63-H63-20)&lt;=0,"Revisar %",(C63+D63+E63)/(1-(F63+G63+H63+20)/100))</f>
        <v>0</v>
      </c>
      <c r="N63" s="1" t="str">
        <f>IF(I63="","",IF(K63&lt;0,"PREJUÍZO",IF(L63&lt;0.15,"MARGEM BAIXA",IF(L63&lt;0.2,"ATENÇÃO","SAUDÁVEL"))))</f>
        <v/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6"/>
      <c r="D64" s="6"/>
      <c r="E64" s="6"/>
      <c r="F64" s="7"/>
      <c r="G64" s="7"/>
      <c r="H64" s="7"/>
      <c r="I64" s="6"/>
      <c r="J64" s="6" t="str">
        <f>IF(I64="","",C64+D64+E64+(I64*F64/100)+(I64*G64/100)+(I64*H64/100))</f>
        <v/>
      </c>
      <c r="K64" s="6" t="str">
        <f>IF(I64="","",I64-J64)</f>
        <v/>
      </c>
      <c r="L64" s="8" t="str">
        <f>IF(I64="","",K64/I64)</f>
        <v/>
      </c>
      <c r="M64" s="6">
        <f>IF((100-F64-G64-H64-20)&lt;=0,"Revisar %",(C64+D64+E64)/(1-(F64+G64+H64+20)/100))</f>
        <v>0</v>
      </c>
      <c r="N64" s="1" t="str">
        <f>IF(I64="","",IF(K64&lt;0,"PREJUÍZO",IF(L64&lt;0.15,"MARGEM BAIXA",IF(L64&lt;0.2,"ATENÇÃO","SAUDÁVEL"))))</f>
        <v/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6"/>
      <c r="D65" s="6"/>
      <c r="E65" s="6"/>
      <c r="F65" s="7"/>
      <c r="G65" s="7"/>
      <c r="H65" s="7"/>
      <c r="I65" s="6"/>
      <c r="J65" s="6" t="str">
        <f>IF(I65="","",C65+D65+E65+(I65*F65/100)+(I65*G65/100)+(I65*H65/100))</f>
        <v/>
      </c>
      <c r="K65" s="6" t="str">
        <f>IF(I65="","",I65-J65)</f>
        <v/>
      </c>
      <c r="L65" s="8" t="str">
        <f>IF(I65="","",K65/I65)</f>
        <v/>
      </c>
      <c r="M65" s="6">
        <f>IF((100-F65-G65-H65-20)&lt;=0,"Revisar %",(C65+D65+E65)/(1-(F65+G65+H65+20)/100))</f>
        <v>0</v>
      </c>
      <c r="N65" s="1" t="str">
        <f>IF(I65="","",IF(K65&lt;0,"PREJUÍZO",IF(L65&lt;0.15,"MARGEM BAIXA",IF(L65&lt;0.2,"ATENÇÃO","SAUDÁVEL"))))</f>
        <v/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6"/>
      <c r="D66" s="6"/>
      <c r="E66" s="6"/>
      <c r="F66" s="7"/>
      <c r="G66" s="7"/>
      <c r="H66" s="7"/>
      <c r="I66" s="6"/>
      <c r="J66" s="6" t="str">
        <f>IF(I66="","",C66+D66+E66+(I66*F66/100)+(I66*G66/100)+(I66*H66/100))</f>
        <v/>
      </c>
      <c r="K66" s="6" t="str">
        <f>IF(I66="","",I66-J66)</f>
        <v/>
      </c>
      <c r="L66" s="8" t="str">
        <f>IF(I66="","",K66/I66)</f>
        <v/>
      </c>
      <c r="M66" s="6">
        <f>IF((100-F66-G66-H66-20)&lt;=0,"Revisar %",(C66+D66+E66)/(1-(F66+G66+H66+20)/100))</f>
        <v>0</v>
      </c>
      <c r="N66" s="1" t="str">
        <f>IF(I66="","",IF(K66&lt;0,"PREJUÍZO",IF(L66&lt;0.15,"MARGEM BAIXA",IF(L66&lt;0.2,"ATENÇÃO","SAUDÁVEL"))))</f>
        <v/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6"/>
      <c r="D67" s="6"/>
      <c r="E67" s="6"/>
      <c r="F67" s="7"/>
      <c r="G67" s="7"/>
      <c r="H67" s="7"/>
      <c r="I67" s="6"/>
      <c r="J67" s="6" t="str">
        <f>IF(I67="","",C67+D67+E67+(I67*F67/100)+(I67*G67/100)+(I67*H67/100))</f>
        <v/>
      </c>
      <c r="K67" s="6" t="str">
        <f>IF(I67="","",I67-J67)</f>
        <v/>
      </c>
      <c r="L67" s="8" t="str">
        <f>IF(I67="","",K67/I67)</f>
        <v/>
      </c>
      <c r="M67" s="6">
        <f>IF((100-F67-G67-H67-20)&lt;=0,"Revisar %",(C67+D67+E67)/(1-(F67+G67+H67+20)/100))</f>
        <v>0</v>
      </c>
      <c r="N67" s="1" t="str">
        <f>IF(I67="","",IF(K67&lt;0,"PREJUÍZO",IF(L67&lt;0.15,"MARGEM BAIXA",IF(L67&lt;0.2,"ATENÇÃO","SAUDÁVEL"))))</f>
        <v/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6"/>
      <c r="D68" s="6"/>
      <c r="E68" s="6"/>
      <c r="F68" s="7"/>
      <c r="G68" s="7"/>
      <c r="H68" s="7"/>
      <c r="I68" s="6"/>
      <c r="J68" s="6" t="str">
        <f>IF(I68="","",C68+D68+E68+(I68*F68/100)+(I68*G68/100)+(I68*H68/100))</f>
        <v/>
      </c>
      <c r="K68" s="6" t="str">
        <f>IF(I68="","",I68-J68)</f>
        <v/>
      </c>
      <c r="L68" s="8" t="str">
        <f>IF(I68="","",K68/I68)</f>
        <v/>
      </c>
      <c r="M68" s="6">
        <f>IF((100-F68-G68-H68-20)&lt;=0,"Revisar %",(C68+D68+E68)/(1-(F68+G68+H68+20)/100))</f>
        <v>0</v>
      </c>
      <c r="N68" s="1" t="str">
        <f>IF(I68="","",IF(K68&lt;0,"PREJUÍZO",IF(L68&lt;0.15,"MARGEM BAIXA",IF(L68&lt;0.2,"ATENÇÃO","SAUDÁVEL"))))</f>
        <v/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6"/>
      <c r="D69" s="6"/>
      <c r="E69" s="6"/>
      <c r="F69" s="7"/>
      <c r="G69" s="7"/>
      <c r="H69" s="7"/>
      <c r="I69" s="6"/>
      <c r="J69" s="6" t="str">
        <f>IF(I69="","",C69+D69+E69+(I69*F69/100)+(I69*G69/100)+(I69*H69/100))</f>
        <v/>
      </c>
      <c r="K69" s="6" t="str">
        <f>IF(I69="","",I69-J69)</f>
        <v/>
      </c>
      <c r="L69" s="8" t="str">
        <f>IF(I69="","",K69/I69)</f>
        <v/>
      </c>
      <c r="M69" s="6">
        <f>IF((100-F69-G69-H69-20)&lt;=0,"Revisar %",(C69+D69+E69)/(1-(F69+G69+H69+20)/100))</f>
        <v>0</v>
      </c>
      <c r="N69" s="1" t="str">
        <f>IF(I69="","",IF(K69&lt;0,"PREJUÍZO",IF(L69&lt;0.15,"MARGEM BAIXA",IF(L69&lt;0.2,"ATENÇÃO","SAUDÁVEL"))))</f>
        <v/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6"/>
      <c r="D70" s="6"/>
      <c r="E70" s="6"/>
      <c r="F70" s="7"/>
      <c r="G70" s="7"/>
      <c r="H70" s="7"/>
      <c r="I70" s="6"/>
      <c r="J70" s="6" t="str">
        <f>IF(I70="","",C70+D70+E70+(I70*F70/100)+(I70*G70/100)+(I70*H70/100))</f>
        <v/>
      </c>
      <c r="K70" s="6" t="str">
        <f>IF(I70="","",I70-J70)</f>
        <v/>
      </c>
      <c r="L70" s="8" t="str">
        <f>IF(I70="","",K70/I70)</f>
        <v/>
      </c>
      <c r="M70" s="6">
        <f>IF((100-F70-G70-H70-20)&lt;=0,"Revisar %",(C70+D70+E70)/(1-(F70+G70+H70+20)/100))</f>
        <v>0</v>
      </c>
      <c r="N70" s="1" t="str">
        <f>IF(I70="","",IF(K70&lt;0,"PREJUÍZO",IF(L70&lt;0.15,"MARGEM BAIXA",IF(L70&lt;0.2,"ATENÇÃO","SAUDÁVEL"))))</f>
        <v/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6"/>
      <c r="D71" s="6"/>
      <c r="E71" s="6"/>
      <c r="F71" s="7"/>
      <c r="G71" s="7"/>
      <c r="H71" s="7"/>
      <c r="I71" s="6"/>
      <c r="J71" s="6" t="str">
        <f>IF(I71="","",C71+D71+E71+(I71*F71/100)+(I71*G71/100)+(I71*H71/100))</f>
        <v/>
      </c>
      <c r="K71" s="6" t="str">
        <f>IF(I71="","",I71-J71)</f>
        <v/>
      </c>
      <c r="L71" s="8" t="str">
        <f>IF(I71="","",K71/I71)</f>
        <v/>
      </c>
      <c r="M71" s="6">
        <f>IF((100-F71-G71-H71-20)&lt;=0,"Revisar %",(C71+D71+E71)/(1-(F71+G71+H71+20)/100))</f>
        <v>0</v>
      </c>
      <c r="N71" s="1" t="str">
        <f>IF(I71="","",IF(K71&lt;0,"PREJUÍZO",IF(L71&lt;0.15,"MARGEM BAIXA",IF(L71&lt;0.2,"ATENÇÃO","SAUDÁVEL"))))</f>
        <v/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6"/>
      <c r="D72" s="6"/>
      <c r="E72" s="6"/>
      <c r="F72" s="7"/>
      <c r="G72" s="7"/>
      <c r="H72" s="7"/>
      <c r="I72" s="6"/>
      <c r="J72" s="6" t="str">
        <f>IF(I72="","",C72+D72+E72+(I72*F72/100)+(I72*G72/100)+(I72*H72/100))</f>
        <v/>
      </c>
      <c r="K72" s="6" t="str">
        <f>IF(I72="","",I72-J72)</f>
        <v/>
      </c>
      <c r="L72" s="8" t="str">
        <f>IF(I72="","",K72/I72)</f>
        <v/>
      </c>
      <c r="M72" s="6">
        <f>IF((100-F72-G72-H72-20)&lt;=0,"Revisar %",(C72+D72+E72)/(1-(F72+G72+H72+20)/100))</f>
        <v>0</v>
      </c>
      <c r="N72" s="1" t="str">
        <f>IF(I72="","",IF(K72&lt;0,"PREJUÍZO",IF(L72&lt;0.15,"MARGEM BAIXA",IF(L72&lt;0.2,"ATENÇÃO","SAUDÁVEL"))))</f>
        <v/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6"/>
      <c r="D73" s="6"/>
      <c r="E73" s="6"/>
      <c r="F73" s="7"/>
      <c r="G73" s="7"/>
      <c r="H73" s="7"/>
      <c r="I73" s="6"/>
      <c r="J73" s="6" t="str">
        <f>IF(I73="","",C73+D73+E73+(I73*F73/100)+(I73*G73/100)+(I73*H73/100))</f>
        <v/>
      </c>
      <c r="K73" s="6" t="str">
        <f>IF(I73="","",I73-J73)</f>
        <v/>
      </c>
      <c r="L73" s="8" t="str">
        <f>IF(I73="","",K73/I73)</f>
        <v/>
      </c>
      <c r="M73" s="6">
        <f>IF((100-F73-G73-H73-20)&lt;=0,"Revisar %",(C73+D73+E73)/(1-(F73+G73+H73+20)/100))</f>
        <v>0</v>
      </c>
      <c r="N73" s="1" t="str">
        <f>IF(I73="","",IF(K73&lt;0,"PREJUÍZO",IF(L73&lt;0.15,"MARGEM BAIXA",IF(L73&lt;0.2,"ATENÇÃO","SAUDÁVEL"))))</f>
        <v/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6"/>
      <c r="D74" s="6"/>
      <c r="E74" s="6"/>
      <c r="F74" s="7"/>
      <c r="G74" s="7"/>
      <c r="H74" s="7"/>
      <c r="I74" s="6"/>
      <c r="J74" s="6" t="str">
        <f>IF(I74="","",C74+D74+E74+(I74*F74/100)+(I74*G74/100)+(I74*H74/100))</f>
        <v/>
      </c>
      <c r="K74" s="6" t="str">
        <f>IF(I74="","",I74-J74)</f>
        <v/>
      </c>
      <c r="L74" s="8" t="str">
        <f>IF(I74="","",K74/I74)</f>
        <v/>
      </c>
      <c r="M74" s="6">
        <f>IF((100-F74-G74-H74-20)&lt;=0,"Revisar %",(C74+D74+E74)/(1-(F74+G74+H74+20)/100))</f>
        <v>0</v>
      </c>
      <c r="N74" s="1" t="str">
        <f>IF(I74="","",IF(K74&lt;0,"PREJUÍZO",IF(L74&lt;0.15,"MARGEM BAIXA",IF(L74&lt;0.2,"ATENÇÃO","SAUDÁVEL"))))</f>
        <v/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6"/>
      <c r="D75" s="6"/>
      <c r="E75" s="6"/>
      <c r="F75" s="7"/>
      <c r="G75" s="7"/>
      <c r="H75" s="7"/>
      <c r="I75" s="6"/>
      <c r="J75" s="6" t="str">
        <f>IF(I75="","",C75+D75+E75+(I75*F75/100)+(I75*G75/100)+(I75*H75/100))</f>
        <v/>
      </c>
      <c r="K75" s="6" t="str">
        <f>IF(I75="","",I75-J75)</f>
        <v/>
      </c>
      <c r="L75" s="8" t="str">
        <f>IF(I75="","",K75/I75)</f>
        <v/>
      </c>
      <c r="M75" s="6">
        <f>IF((100-F75-G75-H75-20)&lt;=0,"Revisar %",(C75+D75+E75)/(1-(F75+G75+H75+20)/100))</f>
        <v>0</v>
      </c>
      <c r="N75" s="1" t="str">
        <f>IF(I75="","",IF(K75&lt;0,"PREJUÍZO",IF(L75&lt;0.15,"MARGEM BAIXA",IF(L75&lt;0.2,"ATENÇÃO","SAUDÁVEL"))))</f>
        <v/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6"/>
      <c r="D76" s="6"/>
      <c r="E76" s="6"/>
      <c r="F76" s="7"/>
      <c r="G76" s="7"/>
      <c r="H76" s="7"/>
      <c r="I76" s="6"/>
      <c r="J76" s="6" t="str">
        <f>IF(I76="","",C76+D76+E76+(I76*F76/100)+(I76*G76/100)+(I76*H76/100))</f>
        <v/>
      </c>
      <c r="K76" s="6" t="str">
        <f>IF(I76="","",I76-J76)</f>
        <v/>
      </c>
      <c r="L76" s="8" t="str">
        <f>IF(I76="","",K76/I76)</f>
        <v/>
      </c>
      <c r="M76" s="6">
        <f>IF((100-F76-G76-H76-20)&lt;=0,"Revisar %",(C76+D76+E76)/(1-(F76+G76+H76+20)/100))</f>
        <v>0</v>
      </c>
      <c r="N76" s="1" t="str">
        <f>IF(I76="","",IF(K76&lt;0,"PREJUÍZO",IF(L76&lt;0.15,"MARGEM BAIXA",IF(L76&lt;0.2,"ATENÇÃO","SAUDÁVEL"))))</f>
        <v/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6"/>
      <c r="D77" s="6"/>
      <c r="E77" s="6"/>
      <c r="F77" s="7"/>
      <c r="G77" s="7"/>
      <c r="H77" s="7"/>
      <c r="I77" s="6"/>
      <c r="J77" s="6" t="str">
        <f>IF(I77="","",C77+D77+E77+(I77*F77/100)+(I77*G77/100)+(I77*H77/100))</f>
        <v/>
      </c>
      <c r="K77" s="6" t="str">
        <f>IF(I77="","",I77-J77)</f>
        <v/>
      </c>
      <c r="L77" s="8" t="str">
        <f>IF(I77="","",K77/I77)</f>
        <v/>
      </c>
      <c r="M77" s="6">
        <f>IF((100-F77-G77-H77-20)&lt;=0,"Revisar %",(C77+D77+E77)/(1-(F77+G77+H77+20)/100))</f>
        <v>0</v>
      </c>
      <c r="N77" s="1" t="str">
        <f>IF(I77="","",IF(K77&lt;0,"PREJUÍZO",IF(L77&lt;0.15,"MARGEM BAIXA",IF(L77&lt;0.2,"ATENÇÃO","SAUDÁVEL"))))</f>
        <v/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6"/>
      <c r="D78" s="6"/>
      <c r="E78" s="6"/>
      <c r="F78" s="7"/>
      <c r="G78" s="7"/>
      <c r="H78" s="7"/>
      <c r="I78" s="6"/>
      <c r="J78" s="6" t="str">
        <f>IF(I78="","",C78+D78+E78+(I78*F78/100)+(I78*G78/100)+(I78*H78/100))</f>
        <v/>
      </c>
      <c r="K78" s="6" t="str">
        <f>IF(I78="","",I78-J78)</f>
        <v/>
      </c>
      <c r="L78" s="8" t="str">
        <f>IF(I78="","",K78/I78)</f>
        <v/>
      </c>
      <c r="M78" s="6">
        <f>IF((100-F78-G78-H78-20)&lt;=0,"Revisar %",(C78+D78+E78)/(1-(F78+G78+H78+20)/100))</f>
        <v>0</v>
      </c>
      <c r="N78" s="1" t="str">
        <f>IF(I78="","",IF(K78&lt;0,"PREJUÍZO",IF(L78&lt;0.15,"MARGEM BAIXA",IF(L78&lt;0.2,"ATENÇÃO","SAUDÁVEL"))))</f>
        <v/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6"/>
      <c r="D79" s="6"/>
      <c r="E79" s="6"/>
      <c r="F79" s="7"/>
      <c r="G79" s="7"/>
      <c r="H79" s="7"/>
      <c r="I79" s="6"/>
      <c r="J79" s="6" t="str">
        <f>IF(I79="","",C79+D79+E79+(I79*F79/100)+(I79*G79/100)+(I79*H79/100))</f>
        <v/>
      </c>
      <c r="K79" s="6" t="str">
        <f>IF(I79="","",I79-J79)</f>
        <v/>
      </c>
      <c r="L79" s="8" t="str">
        <f>IF(I79="","",K79/I79)</f>
        <v/>
      </c>
      <c r="M79" s="6">
        <f>IF((100-F79-G79-H79-20)&lt;=0,"Revisar %",(C79+D79+E79)/(1-(F79+G79+H79+20)/100))</f>
        <v>0</v>
      </c>
      <c r="N79" s="1" t="str">
        <f>IF(I79="","",IF(K79&lt;0,"PREJUÍZO",IF(L79&lt;0.15,"MARGEM BAIXA",IF(L79&lt;0.2,"ATENÇÃO","SAUDÁVEL"))))</f>
        <v/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6"/>
      <c r="D80" s="6"/>
      <c r="E80" s="6"/>
      <c r="F80" s="7"/>
      <c r="G80" s="7"/>
      <c r="H80" s="7"/>
      <c r="I80" s="6"/>
      <c r="J80" s="6" t="str">
        <f>IF(I80="","",C80+D80+E80+(I80*F80/100)+(I80*G80/100)+(I80*H80/100))</f>
        <v/>
      </c>
      <c r="K80" s="6" t="str">
        <f>IF(I80="","",I80-J80)</f>
        <v/>
      </c>
      <c r="L80" s="8" t="str">
        <f>IF(I80="","",K80/I80)</f>
        <v/>
      </c>
      <c r="M80" s="6">
        <f>IF((100-F80-G80-H80-20)&lt;=0,"Revisar %",(C80+D80+E80)/(1-(F80+G80+H80+20)/100))</f>
        <v>0</v>
      </c>
      <c r="N80" s="1" t="str">
        <f>IF(I80="","",IF(K80&lt;0,"PREJUÍZO",IF(L80&lt;0.15,"MARGEM BAIXA",IF(L80&lt;0.2,"ATENÇÃO","SAUDÁVEL"))))</f>
        <v/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6"/>
      <c r="D81" s="6"/>
      <c r="E81" s="6"/>
      <c r="F81" s="7"/>
      <c r="G81" s="7"/>
      <c r="H81" s="7"/>
      <c r="I81" s="6"/>
      <c r="J81" s="6" t="str">
        <f>IF(I81="","",C81+D81+E81+(I81*F81/100)+(I81*G81/100)+(I81*H81/100))</f>
        <v/>
      </c>
      <c r="K81" s="6" t="str">
        <f>IF(I81="","",I81-J81)</f>
        <v/>
      </c>
      <c r="L81" s="8" t="str">
        <f>IF(I81="","",K81/I81)</f>
        <v/>
      </c>
      <c r="M81" s="6">
        <f>IF((100-F81-G81-H81-20)&lt;=0,"Revisar %",(C81+D81+E81)/(1-(F81+G81+H81+20)/100))</f>
        <v>0</v>
      </c>
      <c r="N81" s="1" t="str">
        <f>IF(I81="","",IF(K81&lt;0,"PREJUÍZO",IF(L81&lt;0.15,"MARGEM BAIXA",IF(L81&lt;0.2,"ATENÇÃO","SAUDÁVEL"))))</f>
        <v/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6"/>
      <c r="D82" s="6"/>
      <c r="E82" s="6"/>
      <c r="F82" s="7"/>
      <c r="G82" s="7"/>
      <c r="H82" s="7"/>
      <c r="I82" s="6"/>
      <c r="J82" s="6" t="str">
        <f>IF(I82="","",C82+D82+E82+(I82*F82/100)+(I82*G82/100)+(I82*H82/100))</f>
        <v/>
      </c>
      <c r="K82" s="6" t="str">
        <f>IF(I82="","",I82-J82)</f>
        <v/>
      </c>
      <c r="L82" s="8" t="str">
        <f>IF(I82="","",K82/I82)</f>
        <v/>
      </c>
      <c r="M82" s="6">
        <f>IF((100-F82-G82-H82-20)&lt;=0,"Revisar %",(C82+D82+E82)/(1-(F82+G82+H82+20)/100))</f>
        <v>0</v>
      </c>
      <c r="N82" s="1" t="str">
        <f>IF(I82="","",IF(K82&lt;0,"PREJUÍZO",IF(L82&lt;0.15,"MARGEM BAIXA",IF(L82&lt;0.2,"ATENÇÃO","SAUDÁVEL"))))</f>
        <v/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6"/>
      <c r="D83" s="6"/>
      <c r="E83" s="6"/>
      <c r="F83" s="7"/>
      <c r="G83" s="7"/>
      <c r="H83" s="7"/>
      <c r="I83" s="6"/>
      <c r="J83" s="6" t="str">
        <f>IF(I83="","",C83+D83+E83+(I83*F83/100)+(I83*G83/100)+(I83*H83/100))</f>
        <v/>
      </c>
      <c r="K83" s="6" t="str">
        <f>IF(I83="","",I83-J83)</f>
        <v/>
      </c>
      <c r="L83" s="8" t="str">
        <f>IF(I83="","",K83/I83)</f>
        <v/>
      </c>
      <c r="M83" s="6">
        <f>IF((100-F83-G83-H83-20)&lt;=0,"Revisar %",(C83+D83+E83)/(1-(F83+G83+H83+20)/100))</f>
        <v>0</v>
      </c>
      <c r="N83" s="1" t="str">
        <f>IF(I83="","",IF(K83&lt;0,"PREJUÍZO",IF(L83&lt;0.15,"MARGEM BAIXA",IF(L83&lt;0.2,"ATENÇÃO","SAUDÁVEL"))))</f>
        <v/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6"/>
      <c r="D84" s="6"/>
      <c r="E84" s="6"/>
      <c r="F84" s="7"/>
      <c r="G84" s="7"/>
      <c r="H84" s="7"/>
      <c r="I84" s="6"/>
      <c r="J84" s="6" t="str">
        <f>IF(I84="","",C84+D84+E84+(I84*F84/100)+(I84*G84/100)+(I84*H84/100))</f>
        <v/>
      </c>
      <c r="K84" s="6" t="str">
        <f>IF(I84="","",I84-J84)</f>
        <v/>
      </c>
      <c r="L84" s="8" t="str">
        <f>IF(I84="","",K84/I84)</f>
        <v/>
      </c>
      <c r="M84" s="6">
        <f>IF((100-F84-G84-H84-20)&lt;=0,"Revisar %",(C84+D84+E84)/(1-(F84+G84+H84+20)/100))</f>
        <v>0</v>
      </c>
      <c r="N84" s="1" t="str">
        <f>IF(I84="","",IF(K84&lt;0,"PREJUÍZO",IF(L84&lt;0.15,"MARGEM BAIXA",IF(L84&lt;0.2,"ATENÇÃO","SAUDÁVEL"))))</f>
        <v/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6"/>
      <c r="D85" s="6"/>
      <c r="E85" s="6"/>
      <c r="F85" s="7"/>
      <c r="G85" s="7"/>
      <c r="H85" s="7"/>
      <c r="I85" s="6"/>
      <c r="J85" s="6" t="str">
        <f>IF(I85="","",C85+D85+E85+(I85*F85/100)+(I85*G85/100)+(I85*H85/100))</f>
        <v/>
      </c>
      <c r="K85" s="6" t="str">
        <f>IF(I85="","",I85-J85)</f>
        <v/>
      </c>
      <c r="L85" s="8" t="str">
        <f>IF(I85="","",K85/I85)</f>
        <v/>
      </c>
      <c r="M85" s="6">
        <f>IF((100-F85-G85-H85-20)&lt;=0,"Revisar %",(C85+D85+E85)/(1-(F85+G85+H85+20)/100))</f>
        <v>0</v>
      </c>
      <c r="N85" s="1" t="str">
        <f>IF(I85="","",IF(K85&lt;0,"PREJUÍZO",IF(L85&lt;0.15,"MARGEM BAIXA",IF(L85&lt;0.2,"ATENÇÃO","SAUDÁVEL"))))</f>
        <v/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6"/>
      <c r="D86" s="6"/>
      <c r="E86" s="6"/>
      <c r="F86" s="7"/>
      <c r="G86" s="7"/>
      <c r="H86" s="7"/>
      <c r="I86" s="6"/>
      <c r="J86" s="6" t="str">
        <f>IF(I86="","",C86+D86+E86+(I86*F86/100)+(I86*G86/100)+(I86*H86/100))</f>
        <v/>
      </c>
      <c r="K86" s="6" t="str">
        <f>IF(I86="","",I86-J86)</f>
        <v/>
      </c>
      <c r="L86" s="8" t="str">
        <f>IF(I86="","",K86/I86)</f>
        <v/>
      </c>
      <c r="M86" s="6">
        <f>IF((100-F86-G86-H86-20)&lt;=0,"Revisar %",(C86+D86+E86)/(1-(F86+G86+H86+20)/100))</f>
        <v>0</v>
      </c>
      <c r="N86" s="1" t="str">
        <f>IF(I86="","",IF(K86&lt;0,"PREJUÍZO",IF(L86&lt;0.15,"MARGEM BAIXA",IF(L86&lt;0.2,"ATENÇÃO","SAUDÁVEL"))))</f>
        <v/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6"/>
      <c r="D87" s="6"/>
      <c r="E87" s="6"/>
      <c r="F87" s="7"/>
      <c r="G87" s="7"/>
      <c r="H87" s="7"/>
      <c r="I87" s="6"/>
      <c r="J87" s="6" t="str">
        <f>IF(I87="","",C87+D87+E87+(I87*F87/100)+(I87*G87/100)+(I87*H87/100))</f>
        <v/>
      </c>
      <c r="K87" s="6" t="str">
        <f>IF(I87="","",I87-J87)</f>
        <v/>
      </c>
      <c r="L87" s="8" t="str">
        <f>IF(I87="","",K87/I87)</f>
        <v/>
      </c>
      <c r="M87" s="6">
        <f>IF((100-F87-G87-H87-20)&lt;=0,"Revisar %",(C87+D87+E87)/(1-(F87+G87+H87+20)/100))</f>
        <v>0</v>
      </c>
      <c r="N87" s="1" t="str">
        <f>IF(I87="","",IF(K87&lt;0,"PREJUÍZO",IF(L87&lt;0.15,"MARGEM BAIXA",IF(L87&lt;0.2,"ATENÇÃO","SAUDÁVEL"))))</f>
        <v/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6"/>
      <c r="D88" s="6"/>
      <c r="E88" s="6"/>
      <c r="F88" s="7"/>
      <c r="G88" s="7"/>
      <c r="H88" s="7"/>
      <c r="I88" s="6"/>
      <c r="J88" s="6" t="str">
        <f>IF(I88="","",C88+D88+E88+(I88*F88/100)+(I88*G88/100)+(I88*H88/100))</f>
        <v/>
      </c>
      <c r="K88" s="6" t="str">
        <f>IF(I88="","",I88-J88)</f>
        <v/>
      </c>
      <c r="L88" s="8" t="str">
        <f>IF(I88="","",K88/I88)</f>
        <v/>
      </c>
      <c r="M88" s="6">
        <f>IF((100-F88-G88-H88-20)&lt;=0,"Revisar %",(C88+D88+E88)/(1-(F88+G88+H88+20)/100))</f>
        <v>0</v>
      </c>
      <c r="N88" s="1" t="str">
        <f>IF(I88="","",IF(K88&lt;0,"PREJUÍZO",IF(L88&lt;0.15,"MARGEM BAIXA",IF(L88&lt;0.2,"ATENÇÃO","SAUDÁVEL"))))</f>
        <v/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6"/>
      <c r="D89" s="6"/>
      <c r="E89" s="6"/>
      <c r="F89" s="7"/>
      <c r="G89" s="7"/>
      <c r="H89" s="7"/>
      <c r="I89" s="6"/>
      <c r="J89" s="6" t="str">
        <f>IF(I89="","",C89+D89+E89+(I89*F89/100)+(I89*G89/100)+(I89*H89/100))</f>
        <v/>
      </c>
      <c r="K89" s="6" t="str">
        <f>IF(I89="","",I89-J89)</f>
        <v/>
      </c>
      <c r="L89" s="8" t="str">
        <f>IF(I89="","",K89/I89)</f>
        <v/>
      </c>
      <c r="M89" s="6">
        <f>IF((100-F89-G89-H89-20)&lt;=0,"Revisar %",(C89+D89+E89)/(1-(F89+G89+H89+20)/100))</f>
        <v>0</v>
      </c>
      <c r="N89" s="1" t="str">
        <f>IF(I89="","",IF(K89&lt;0,"PREJUÍZO",IF(L89&lt;0.15,"MARGEM BAIXA",IF(L89&lt;0.2,"ATENÇÃO","SAUDÁVEL"))))</f>
        <v/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6"/>
      <c r="D90" s="6"/>
      <c r="E90" s="6"/>
      <c r="F90" s="7"/>
      <c r="G90" s="7"/>
      <c r="H90" s="7"/>
      <c r="I90" s="6"/>
      <c r="J90" s="6" t="str">
        <f>IF(I90="","",C90+D90+E90+(I90*F90/100)+(I90*G90/100)+(I90*H90/100))</f>
        <v/>
      </c>
      <c r="K90" s="6" t="str">
        <f>IF(I90="","",I90-J90)</f>
        <v/>
      </c>
      <c r="L90" s="8" t="str">
        <f>IF(I90="","",K90/I90)</f>
        <v/>
      </c>
      <c r="M90" s="6">
        <f>IF((100-F90-G90-H90-20)&lt;=0,"Revisar %",(C90+D90+E90)/(1-(F90+G90+H90+20)/100))</f>
        <v>0</v>
      </c>
      <c r="N90" s="1" t="str">
        <f>IF(I90="","",IF(K90&lt;0,"PREJUÍZO",IF(L90&lt;0.15,"MARGEM BAIXA",IF(L90&lt;0.2,"ATENÇÃO","SAUDÁVEL"))))</f>
        <v/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6"/>
      <c r="D91" s="6"/>
      <c r="E91" s="6"/>
      <c r="F91" s="7"/>
      <c r="G91" s="7"/>
      <c r="H91" s="7"/>
      <c r="I91" s="6"/>
      <c r="J91" s="6" t="str">
        <f>IF(I91="","",C91+D91+E91+(I91*F91/100)+(I91*G91/100)+(I91*H91/100))</f>
        <v/>
      </c>
      <c r="K91" s="6" t="str">
        <f>IF(I91="","",I91-J91)</f>
        <v/>
      </c>
      <c r="L91" s="8" t="str">
        <f>IF(I91="","",K91/I91)</f>
        <v/>
      </c>
      <c r="M91" s="6">
        <f>IF((100-F91-G91-H91-20)&lt;=0,"Revisar %",(C91+D91+E91)/(1-(F91+G91+H91+20)/100))</f>
        <v>0</v>
      </c>
      <c r="N91" s="1" t="str">
        <f>IF(I91="","",IF(K91&lt;0,"PREJUÍZO",IF(L91&lt;0.15,"MARGEM BAIXA",IF(L91&lt;0.2,"ATENÇÃO","SAUDÁVEL"))))</f>
        <v/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6"/>
      <c r="D92" s="6"/>
      <c r="E92" s="6"/>
      <c r="F92" s="7"/>
      <c r="G92" s="7"/>
      <c r="H92" s="7"/>
      <c r="I92" s="6"/>
      <c r="J92" s="6" t="str">
        <f>IF(I92="","",C92+D92+E92+(I92*F92/100)+(I92*G92/100)+(I92*H92/100))</f>
        <v/>
      </c>
      <c r="K92" s="6" t="str">
        <f>IF(I92="","",I92-J92)</f>
        <v/>
      </c>
      <c r="L92" s="8" t="str">
        <f>IF(I92="","",K92/I92)</f>
        <v/>
      </c>
      <c r="M92" s="6">
        <f>IF((100-F92-G92-H92-20)&lt;=0,"Revisar %",(C92+D92+E92)/(1-(F92+G92+H92+20)/100))</f>
        <v>0</v>
      </c>
      <c r="N92" s="1" t="str">
        <f>IF(I92="","",IF(K92&lt;0,"PREJUÍZO",IF(L92&lt;0.15,"MARGEM BAIXA",IF(L92&lt;0.2,"ATENÇÃO","SAUDÁVEL"))))</f>
        <v/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6"/>
      <c r="D93" s="6"/>
      <c r="E93" s="6"/>
      <c r="F93" s="7"/>
      <c r="G93" s="7"/>
      <c r="H93" s="7"/>
      <c r="I93" s="6"/>
      <c r="J93" s="6" t="str">
        <f>IF(I93="","",C93+D93+E93+(I93*F93/100)+(I93*G93/100)+(I93*H93/100))</f>
        <v/>
      </c>
      <c r="K93" s="6" t="str">
        <f>IF(I93="","",I93-J93)</f>
        <v/>
      </c>
      <c r="L93" s="8" t="str">
        <f>IF(I93="","",K93/I93)</f>
        <v/>
      </c>
      <c r="M93" s="6">
        <f>IF((100-F93-G93-H93-20)&lt;=0,"Revisar %",(C93+D93+E93)/(1-(F93+G93+H93+20)/100))</f>
        <v>0</v>
      </c>
      <c r="N93" s="1" t="str">
        <f>IF(I93="","",IF(K93&lt;0,"PREJUÍZO",IF(L93&lt;0.15,"MARGEM BAIXA",IF(L93&lt;0.2,"ATENÇÃO","SAUDÁVEL"))))</f>
        <v/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6"/>
      <c r="D94" s="6"/>
      <c r="E94" s="6"/>
      <c r="F94" s="7"/>
      <c r="G94" s="7"/>
      <c r="H94" s="7"/>
      <c r="I94" s="6"/>
      <c r="J94" s="6" t="str">
        <f>IF(I94="","",C94+D94+E94+(I94*F94/100)+(I94*G94/100)+(I94*H94/100))</f>
        <v/>
      </c>
      <c r="K94" s="6" t="str">
        <f>IF(I94="","",I94-J94)</f>
        <v/>
      </c>
      <c r="L94" s="8" t="str">
        <f>IF(I94="","",K94/I94)</f>
        <v/>
      </c>
      <c r="M94" s="6">
        <f>IF((100-F94-G94-H94-20)&lt;=0,"Revisar %",(C94+D94+E94)/(1-(F94+G94+H94+20)/100))</f>
        <v>0</v>
      </c>
      <c r="N94" s="1" t="str">
        <f>IF(I94="","",IF(K94&lt;0,"PREJUÍZO",IF(L94&lt;0.15,"MARGEM BAIXA",IF(L94&lt;0.2,"ATENÇÃO","SAUDÁVEL"))))</f>
        <v/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6"/>
      <c r="D95" s="6"/>
      <c r="E95" s="6"/>
      <c r="F95" s="7"/>
      <c r="G95" s="7"/>
      <c r="H95" s="7"/>
      <c r="I95" s="6"/>
      <c r="J95" s="6" t="str">
        <f>IF(I95="","",C95+D95+E95+(I95*F95/100)+(I95*G95/100)+(I95*H95/100))</f>
        <v/>
      </c>
      <c r="K95" s="6" t="str">
        <f>IF(I95="","",I95-J95)</f>
        <v/>
      </c>
      <c r="L95" s="8" t="str">
        <f>IF(I95="","",K95/I95)</f>
        <v/>
      </c>
      <c r="M95" s="6">
        <f>IF((100-F95-G95-H95-20)&lt;=0,"Revisar %",(C95+D95+E95)/(1-(F95+G95+H95+20)/100))</f>
        <v>0</v>
      </c>
      <c r="N95" s="1" t="str">
        <f>IF(I95="","",IF(K95&lt;0,"PREJUÍZO",IF(L95&lt;0.15,"MARGEM BAIXA",IF(L95&lt;0.2,"ATENÇÃO","SAUDÁVEL"))))</f>
        <v/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6"/>
      <c r="D96" s="6"/>
      <c r="E96" s="6"/>
      <c r="F96" s="7"/>
      <c r="G96" s="7"/>
      <c r="H96" s="7"/>
      <c r="I96" s="6"/>
      <c r="J96" s="6" t="str">
        <f>IF(I96="","",C96+D96+E96+(I96*F96/100)+(I96*G96/100)+(I96*H96/100))</f>
        <v/>
      </c>
      <c r="K96" s="6" t="str">
        <f>IF(I96="","",I96-J96)</f>
        <v/>
      </c>
      <c r="L96" s="8" t="str">
        <f>IF(I96="","",K96/I96)</f>
        <v/>
      </c>
      <c r="M96" s="6">
        <f>IF((100-F96-G96-H96-20)&lt;=0,"Revisar %",(C96+D96+E96)/(1-(F96+G96+H96+20)/100))</f>
        <v>0</v>
      </c>
      <c r="N96" s="1" t="str">
        <f>IF(I96="","",IF(K96&lt;0,"PREJUÍZO",IF(L96&lt;0.15,"MARGEM BAIXA",IF(L96&lt;0.2,"ATENÇÃO","SAUDÁVEL"))))</f>
        <v/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6"/>
      <c r="D97" s="6"/>
      <c r="E97" s="6"/>
      <c r="F97" s="7"/>
      <c r="G97" s="7"/>
      <c r="H97" s="7"/>
      <c r="I97" s="6"/>
      <c r="J97" s="6" t="str">
        <f>IF(I97="","",C97+D97+E97+(I97*F97/100)+(I97*G97/100)+(I97*H97/100))</f>
        <v/>
      </c>
      <c r="K97" s="6" t="str">
        <f>IF(I97="","",I97-J97)</f>
        <v/>
      </c>
      <c r="L97" s="8" t="str">
        <f>IF(I97="","",K97/I97)</f>
        <v/>
      </c>
      <c r="M97" s="6">
        <f>IF((100-F97-G97-H97-20)&lt;=0,"Revisar %",(C97+D97+E97)/(1-(F97+G97+H97+20)/100))</f>
        <v>0</v>
      </c>
      <c r="N97" s="1" t="str">
        <f>IF(I97="","",IF(K97&lt;0,"PREJUÍZO",IF(L97&lt;0.15,"MARGEM BAIXA",IF(L97&lt;0.2,"ATENÇÃO","SAUDÁVEL"))))</f>
        <v/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6"/>
      <c r="D98" s="6"/>
      <c r="E98" s="6"/>
      <c r="F98" s="7"/>
      <c r="G98" s="7"/>
      <c r="H98" s="7"/>
      <c r="I98" s="6"/>
      <c r="J98" s="6" t="str">
        <f>IF(I98="","",C98+D98+E98+(I98*F98/100)+(I98*G98/100)+(I98*H98/100))</f>
        <v/>
      </c>
      <c r="K98" s="6" t="str">
        <f>IF(I98="","",I98-J98)</f>
        <v/>
      </c>
      <c r="L98" s="8" t="str">
        <f>IF(I98="","",K98/I98)</f>
        <v/>
      </c>
      <c r="M98" s="6">
        <f>IF((100-F98-G98-H98-20)&lt;=0,"Revisar %",(C98+D98+E98)/(1-(F98+G98+H98+20)/100))</f>
        <v>0</v>
      </c>
      <c r="N98" s="1" t="str">
        <f>IF(I98="","",IF(K98&lt;0,"PREJUÍZO",IF(L98&lt;0.15,"MARGEM BAIXA",IF(L98&lt;0.2,"ATENÇÃO","SAUDÁVEL"))))</f>
        <v/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6"/>
      <c r="D99" s="6"/>
      <c r="E99" s="6"/>
      <c r="F99" s="7"/>
      <c r="G99" s="7"/>
      <c r="H99" s="7"/>
      <c r="I99" s="6"/>
      <c r="J99" s="6" t="str">
        <f>IF(I99="","",C99+D99+E99+(I99*F99/100)+(I99*G99/100)+(I99*H99/100))</f>
        <v/>
      </c>
      <c r="K99" s="6" t="str">
        <f>IF(I99="","",I99-J99)</f>
        <v/>
      </c>
      <c r="L99" s="8" t="str">
        <f>IF(I99="","",K99/I99)</f>
        <v/>
      </c>
      <c r="M99" s="6">
        <f>IF((100-F99-G99-H99-20)&lt;=0,"Revisar %",(C99+D99+E99)/(1-(F99+G99+H99+20)/100))</f>
        <v>0</v>
      </c>
      <c r="N99" s="1" t="str">
        <f>IF(I99="","",IF(K99&lt;0,"PREJUÍZO",IF(L99&lt;0.15,"MARGEM BAIXA",IF(L99&lt;0.2,"ATENÇÃO","SAUDÁVEL"))))</f>
        <v/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6"/>
      <c r="D100" s="6"/>
      <c r="E100" s="6"/>
      <c r="F100" s="7"/>
      <c r="G100" s="7"/>
      <c r="H100" s="7"/>
      <c r="I100" s="6"/>
      <c r="J100" s="6" t="str">
        <f>IF(I100="","",C100+D100+E100+(I100*F100/100)+(I100*G100/100)+(I100*H100/100))</f>
        <v/>
      </c>
      <c r="K100" s="6" t="str">
        <f>IF(I100="","",I100-J100)</f>
        <v/>
      </c>
      <c r="L100" s="8" t="str">
        <f>IF(I100="","",K100/I100)</f>
        <v/>
      </c>
      <c r="M100" s="6">
        <f>IF((100-F100-G100-H100-20)&lt;=0,"Revisar %",(C100+D100+E100)/(1-(F100+G100+H100+20)/100))</f>
        <v>0</v>
      </c>
      <c r="N100" s="1" t="str">
        <f>IF(I100="","",IF(K100&lt;0,"PREJUÍZO",IF(L100&lt;0.15,"MARGEM BAIXA",IF(L100&lt;0.2,"ATENÇÃO","SAUDÁVEL"))))</f>
        <v/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6"/>
      <c r="D101" s="6"/>
      <c r="E101" s="6"/>
      <c r="F101" s="7"/>
      <c r="G101" s="7"/>
      <c r="H101" s="7"/>
      <c r="I101" s="6"/>
      <c r="J101" s="6" t="str">
        <f>IF(I101="","",C101+D101+E101+(I101*F101/100)+(I101*G101/100)+(I101*H101/100))</f>
        <v/>
      </c>
      <c r="K101" s="6" t="str">
        <f>IF(I101="","",I101-J101)</f>
        <v/>
      </c>
      <c r="L101" s="8" t="str">
        <f>IF(I101="","",K101/I101)</f>
        <v/>
      </c>
      <c r="M101" s="6">
        <f>IF((100-F101-G101-H101-20)&lt;=0,"Revisar %",(C101+D101+E101)/(1-(F101+G101+H101+20)/100))</f>
        <v>0</v>
      </c>
      <c r="N101" s="1" t="str">
        <f>IF(I101="","",IF(K101&lt;0,"PREJUÍZO",IF(L101&lt;0.15,"MARGEM BAIXA",IF(L101&lt;0.2,"ATENÇÃO","SAUDÁVEL"))))</f>
        <v/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6"/>
      <c r="D102" s="6"/>
      <c r="E102" s="6"/>
      <c r="F102" s="7"/>
      <c r="G102" s="7"/>
      <c r="H102" s="7"/>
      <c r="I102" s="6"/>
      <c r="J102" s="6" t="str">
        <f>IF(I102="","",C102+D102+E102+(I102*F102/100)+(I102*G102/100)+(I102*H102/100))</f>
        <v/>
      </c>
      <c r="K102" s="6" t="str">
        <f>IF(I102="","",I102-J102)</f>
        <v/>
      </c>
      <c r="L102" s="8" t="str">
        <f>IF(I102="","",K102/I102)</f>
        <v/>
      </c>
      <c r="M102" s="6">
        <f>IF((100-F102-G102-H102-20)&lt;=0,"Revisar %",(C102+D102+E102)/(1-(F102+G102+H102+20)/100))</f>
        <v>0</v>
      </c>
      <c r="N102" s="1" t="str">
        <f>IF(I102="","",IF(K102&lt;0,"PREJUÍZO",IF(L102&lt;0.15,"MARGEM BAIXA",IF(L102&lt;0.2,"ATENÇÃO","SAUDÁVEL"))))</f>
        <v/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6"/>
      <c r="D103" s="6"/>
      <c r="E103" s="6"/>
      <c r="F103" s="7"/>
      <c r="G103" s="7"/>
      <c r="H103" s="7"/>
      <c r="I103" s="6"/>
      <c r="J103" s="6" t="str">
        <f>IF(I103="","",C103+D103+E103+(I103*F103/100)+(I103*G103/100)+(I103*H103/100))</f>
        <v/>
      </c>
      <c r="K103" s="6" t="str">
        <f>IF(I103="","",I103-J103)</f>
        <v/>
      </c>
      <c r="L103" s="8" t="str">
        <f>IF(I103="","",K103/I103)</f>
        <v/>
      </c>
      <c r="M103" s="6">
        <f>IF((100-F103-G103-H103-20)&lt;=0,"Revisar %",(C103+D103+E103)/(1-(F103+G103+H103+20)/100))</f>
        <v>0</v>
      </c>
      <c r="N103" s="1" t="str">
        <f>IF(I103="","",IF(K103&lt;0,"PREJUÍZO",IF(L103&lt;0.15,"MARGEM BAIXA",IF(L103&lt;0.2,"ATENÇÃO","SAUDÁVEL"))))</f>
        <v/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6"/>
      <c r="D104" s="6"/>
      <c r="E104" s="6"/>
      <c r="F104" s="7"/>
      <c r="G104" s="7"/>
      <c r="H104" s="7"/>
      <c r="I104" s="6"/>
      <c r="J104" s="6" t="str">
        <f>IF(I104="","",C104+D104+E104+(I104*F104/100)+(I104*G104/100)+(I104*H104/100))</f>
        <v/>
      </c>
      <c r="K104" s="6" t="str">
        <f>IF(I104="","",I104-J104)</f>
        <v/>
      </c>
      <c r="L104" s="8" t="str">
        <f>IF(I104="","",K104/I104)</f>
        <v/>
      </c>
      <c r="M104" s="6">
        <f>IF((100-F104-G104-H104-20)&lt;=0,"Revisar %",(C104+D104+E104)/(1-(F104+G104+H104+20)/100))</f>
        <v>0</v>
      </c>
      <c r="N104" s="1" t="str">
        <f>IF(I104="","",IF(K104&lt;0,"PREJUÍZO",IF(L104&lt;0.15,"MARGEM BAIXA",IF(L104&lt;0.2,"ATENÇÃO","SAUDÁVEL"))))</f>
        <v/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6"/>
      <c r="D105" s="6"/>
      <c r="E105" s="6"/>
      <c r="F105" s="7"/>
      <c r="G105" s="7"/>
      <c r="H105" s="7"/>
      <c r="I105" s="6"/>
      <c r="J105" s="6" t="str">
        <f>IF(I105="","",C105+D105+E105+(I105*F105/100)+(I105*G105/100)+(I105*H105/100))</f>
        <v/>
      </c>
      <c r="K105" s="6" t="str">
        <f>IF(I105="","",I105-J105)</f>
        <v/>
      </c>
      <c r="L105" s="8" t="str">
        <f>IF(I105="","",K105/I105)</f>
        <v/>
      </c>
      <c r="M105" s="6">
        <f>IF((100-F105-G105-H105-20)&lt;=0,"Revisar %",(C105+D105+E105)/(1-(F105+G105+H105+20)/100))</f>
        <v>0</v>
      </c>
      <c r="N105" s="1" t="str">
        <f>IF(I105="","",IF(K105&lt;0,"PREJUÍZO",IF(L105&lt;0.15,"MARGEM BAIXA",IF(L105&lt;0.2,"ATENÇÃO","SAUDÁVEL"))))</f>
        <v/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6"/>
      <c r="D106" s="6"/>
      <c r="E106" s="6"/>
      <c r="F106" s="7"/>
      <c r="G106" s="7"/>
      <c r="H106" s="7"/>
      <c r="I106" s="6"/>
      <c r="J106" s="6" t="str">
        <f>IF(I106="","",C106+D106+E106+(I106*F106/100)+(I106*G106/100)+(I106*H106/100))</f>
        <v/>
      </c>
      <c r="K106" s="6" t="str">
        <f>IF(I106="","",I106-J106)</f>
        <v/>
      </c>
      <c r="L106" s="8" t="str">
        <f>IF(I106="","",K106/I106)</f>
        <v/>
      </c>
      <c r="M106" s="6">
        <f>IF((100-F106-G106-H106-20)&lt;=0,"Revisar %",(C106+D106+E106)/(1-(F106+G106+H106+20)/100))</f>
        <v>0</v>
      </c>
      <c r="N106" s="1" t="str">
        <f>IF(I106="","",IF(K106&lt;0,"PREJUÍZO",IF(L106&lt;0.15,"MARGEM BAIXA",IF(L106&lt;0.2,"ATENÇÃO","SAUDÁVEL"))))</f>
        <v/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6"/>
      <c r="D107" s="6"/>
      <c r="E107" s="6"/>
      <c r="F107" s="7"/>
      <c r="G107" s="7"/>
      <c r="H107" s="7"/>
      <c r="I107" s="6"/>
      <c r="J107" s="6" t="str">
        <f>IF(I107="","",C107+D107+E107+(I107*F107/100)+(I107*G107/100)+(I107*H107/100))</f>
        <v/>
      </c>
      <c r="K107" s="6" t="str">
        <f>IF(I107="","",I107-J107)</f>
        <v/>
      </c>
      <c r="L107" s="8" t="str">
        <f>IF(I107="","",K107/I107)</f>
        <v/>
      </c>
      <c r="M107" s="6">
        <f>IF((100-F107-G107-H107-20)&lt;=0,"Revisar %",(C107+D107+E107)/(1-(F107+G107+H107+20)/100))</f>
        <v>0</v>
      </c>
      <c r="N107" s="1" t="str">
        <f>IF(I107="","",IF(K107&lt;0,"PREJUÍZO",IF(L107&lt;0.15,"MARGEM BAIXA",IF(L107&lt;0.2,"ATENÇÃO","SAUDÁVEL"))))</f>
        <v/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6"/>
      <c r="D108" s="6"/>
      <c r="E108" s="6"/>
      <c r="F108" s="7"/>
      <c r="G108" s="7"/>
      <c r="H108" s="7"/>
      <c r="I108" s="6"/>
      <c r="J108" s="6" t="str">
        <f>IF(I108="","",C108+D108+E108+(I108*F108/100)+(I108*G108/100)+(I108*H108/100))</f>
        <v/>
      </c>
      <c r="K108" s="6" t="str">
        <f>IF(I108="","",I108-J108)</f>
        <v/>
      </c>
      <c r="L108" s="8" t="str">
        <f>IF(I108="","",K108/I108)</f>
        <v/>
      </c>
      <c r="M108" s="6">
        <f>IF((100-F108-G108-H108-20)&lt;=0,"Revisar %",(C108+D108+E108)/(1-(F108+G108+H108+20)/100))</f>
        <v>0</v>
      </c>
      <c r="N108" s="1" t="str">
        <f>IF(I108="","",IF(K108&lt;0,"PREJUÍZO",IF(L108&lt;0.15,"MARGEM BAIXA",IF(L108&lt;0.2,"ATENÇÃO","SAUDÁVEL"))))</f>
        <v/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6"/>
      <c r="D109" s="6"/>
      <c r="E109" s="6"/>
      <c r="F109" s="7"/>
      <c r="G109" s="7"/>
      <c r="H109" s="7"/>
      <c r="I109" s="6"/>
      <c r="J109" s="6" t="str">
        <f>IF(I109="","",C109+D109+E109+(I109*F109/100)+(I109*G109/100)+(I109*H109/100))</f>
        <v/>
      </c>
      <c r="K109" s="6" t="str">
        <f>IF(I109="","",I109-J109)</f>
        <v/>
      </c>
      <c r="L109" s="8" t="str">
        <f>IF(I109="","",K109/I109)</f>
        <v/>
      </c>
      <c r="M109" s="6">
        <f>IF((100-F109-G109-H109-20)&lt;=0,"Revisar %",(C109+D109+E109)/(1-(F109+G109+H109+20)/100))</f>
        <v>0</v>
      </c>
      <c r="N109" s="1" t="str">
        <f>IF(I109="","",IF(K109&lt;0,"PREJUÍZO",IF(L109&lt;0.15,"MARGEM BAIXA",IF(L109&lt;0.2,"ATENÇÃO","SAUDÁVEL"))))</f>
        <v/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6"/>
      <c r="D110" s="6"/>
      <c r="E110" s="6"/>
      <c r="F110" s="7"/>
      <c r="G110" s="7"/>
      <c r="H110" s="7"/>
      <c r="I110" s="6"/>
      <c r="J110" s="6" t="str">
        <f>IF(I110="","",C110+D110+E110+(I110*F110/100)+(I110*G110/100)+(I110*H110/100))</f>
        <v/>
      </c>
      <c r="K110" s="6" t="str">
        <f>IF(I110="","",I110-J110)</f>
        <v/>
      </c>
      <c r="L110" s="8" t="str">
        <f>IF(I110="","",K110/I110)</f>
        <v/>
      </c>
      <c r="M110" s="6">
        <f>IF((100-F110-G110-H110-20)&lt;=0,"Revisar %",(C110+D110+E110)/(1-(F110+G110+H110+20)/100))</f>
        <v>0</v>
      </c>
      <c r="N110" s="1" t="str">
        <f>IF(I110="","",IF(K110&lt;0,"PREJUÍZO",IF(L110&lt;0.15,"MARGEM BAIXA",IF(L110&lt;0.2,"ATENÇÃO","SAUDÁVEL"))))</f>
        <v/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6"/>
      <c r="D111" s="6"/>
      <c r="E111" s="6"/>
      <c r="F111" s="7"/>
      <c r="G111" s="7"/>
      <c r="H111" s="7"/>
      <c r="I111" s="6"/>
      <c r="J111" s="6" t="str">
        <f>IF(I111="","",C111+D111+E111+(I111*F111/100)+(I111*G111/100)+(I111*H111/100))</f>
        <v/>
      </c>
      <c r="K111" s="6" t="str">
        <f>IF(I111="","",I111-J111)</f>
        <v/>
      </c>
      <c r="L111" s="8" t="str">
        <f>IF(I111="","",K111/I111)</f>
        <v/>
      </c>
      <c r="M111" s="6">
        <f>IF((100-F111-G111-H111-20)&lt;=0,"Revisar %",(C111+D111+E111)/(1-(F111+G111+H111+20)/100))</f>
        <v>0</v>
      </c>
      <c r="N111" s="1" t="str">
        <f>IF(I111="","",IF(K111&lt;0,"PREJUÍZO",IF(L111&lt;0.15,"MARGEM BAIXA",IF(L111&lt;0.2,"ATENÇÃO","SAUDÁVEL"))))</f>
        <v/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6"/>
      <c r="D112" s="6"/>
      <c r="E112" s="6"/>
      <c r="F112" s="7"/>
      <c r="G112" s="7"/>
      <c r="H112" s="7"/>
      <c r="I112" s="6"/>
      <c r="J112" s="6" t="str">
        <f>IF(I112="","",C112+D112+E112+(I112*F112/100)+(I112*G112/100)+(I112*H112/100))</f>
        <v/>
      </c>
      <c r="K112" s="6" t="str">
        <f>IF(I112="","",I112-J112)</f>
        <v/>
      </c>
      <c r="L112" s="8" t="str">
        <f>IF(I112="","",K112/I112)</f>
        <v/>
      </c>
      <c r="M112" s="6">
        <f>IF((100-F112-G112-H112-20)&lt;=0,"Revisar %",(C112+D112+E112)/(1-(F112+G112+H112+20)/100))</f>
        <v>0</v>
      </c>
      <c r="N112" s="1" t="str">
        <f>IF(I112="","",IF(K112&lt;0,"PREJUÍZO",IF(L112&lt;0.15,"MARGEM BAIXA",IF(L112&lt;0.2,"ATENÇÃO","SAUDÁVEL"))))</f>
        <v/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6"/>
      <c r="D113" s="6"/>
      <c r="E113" s="6"/>
      <c r="F113" s="7"/>
      <c r="G113" s="7"/>
      <c r="H113" s="7"/>
      <c r="I113" s="6"/>
      <c r="J113" s="6" t="str">
        <f>IF(I113="","",C113+D113+E113+(I113*F113/100)+(I113*G113/100)+(I113*H113/100))</f>
        <v/>
      </c>
      <c r="K113" s="6" t="str">
        <f>IF(I113="","",I113-J113)</f>
        <v/>
      </c>
      <c r="L113" s="8" t="str">
        <f>IF(I113="","",K113/I113)</f>
        <v/>
      </c>
      <c r="M113" s="6">
        <f>IF((100-F113-G113-H113-20)&lt;=0,"Revisar %",(C113+D113+E113)/(1-(F113+G113+H113+20)/100))</f>
        <v>0</v>
      </c>
      <c r="N113" s="1" t="str">
        <f>IF(I113="","",IF(K113&lt;0,"PREJUÍZO",IF(L113&lt;0.15,"MARGEM BAIXA",IF(L113&lt;0.2,"ATENÇÃO","SAUDÁVEL"))))</f>
        <v/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6"/>
      <c r="D114" s="6"/>
      <c r="E114" s="6"/>
      <c r="F114" s="7"/>
      <c r="G114" s="7"/>
      <c r="H114" s="7"/>
      <c r="I114" s="6"/>
      <c r="J114" s="6" t="str">
        <f>IF(I114="","",C114+D114+E114+(I114*F114/100)+(I114*G114/100)+(I114*H114/100))</f>
        <v/>
      </c>
      <c r="K114" s="6" t="str">
        <f>IF(I114="","",I114-J114)</f>
        <v/>
      </c>
      <c r="L114" s="8" t="str">
        <f>IF(I114="","",K114/I114)</f>
        <v/>
      </c>
      <c r="M114" s="6">
        <f>IF((100-F114-G114-H114-20)&lt;=0,"Revisar %",(C114+D114+E114)/(1-(F114+G114+H114+20)/100))</f>
        <v>0</v>
      </c>
      <c r="N114" s="1" t="str">
        <f>IF(I114="","",IF(K114&lt;0,"PREJUÍZO",IF(L114&lt;0.15,"MARGEM BAIXA",IF(L114&lt;0.2,"ATENÇÃO","SAUDÁVEL"))))</f>
        <v/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6"/>
      <c r="D115" s="6"/>
      <c r="E115" s="6"/>
      <c r="F115" s="7"/>
      <c r="G115" s="7"/>
      <c r="H115" s="7"/>
      <c r="I115" s="6"/>
      <c r="J115" s="6" t="str">
        <f>IF(I115="","",C115+D115+E115+(I115*F115/100)+(I115*G115/100)+(I115*H115/100))</f>
        <v/>
      </c>
      <c r="K115" s="6" t="str">
        <f>IF(I115="","",I115-J115)</f>
        <v/>
      </c>
      <c r="L115" s="8" t="str">
        <f>IF(I115="","",K115/I115)</f>
        <v/>
      </c>
      <c r="M115" s="6">
        <f>IF((100-F115-G115-H115-20)&lt;=0,"Revisar %",(C115+D115+E115)/(1-(F115+G115+H115+20)/100))</f>
        <v>0</v>
      </c>
      <c r="N115" s="1" t="str">
        <f>IF(I115="","",IF(K115&lt;0,"PREJUÍZO",IF(L115&lt;0.15,"MARGEM BAIXA",IF(L115&lt;0.2,"ATENÇÃO","SAUDÁVEL"))))</f>
        <v/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6"/>
      <c r="D116" s="6"/>
      <c r="E116" s="6"/>
      <c r="F116" s="7"/>
      <c r="G116" s="7"/>
      <c r="H116" s="7"/>
      <c r="I116" s="6"/>
      <c r="J116" s="6" t="str">
        <f>IF(I116="","",C116+D116+E116+(I116*F116/100)+(I116*G116/100)+(I116*H116/100))</f>
        <v/>
      </c>
      <c r="K116" s="6" t="str">
        <f>IF(I116="","",I116-J116)</f>
        <v/>
      </c>
      <c r="L116" s="8" t="str">
        <f>IF(I116="","",K116/I116)</f>
        <v/>
      </c>
      <c r="M116" s="6">
        <f>IF((100-F116-G116-H116-20)&lt;=0,"Revisar %",(C116+D116+E116)/(1-(F116+G116+H116+20)/100))</f>
        <v>0</v>
      </c>
      <c r="N116" s="1" t="str">
        <f>IF(I116="","",IF(K116&lt;0,"PREJUÍZO",IF(L116&lt;0.15,"MARGEM BAIXA",IF(L116&lt;0.2,"ATENÇÃO","SAUDÁVEL"))))</f>
        <v/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6"/>
      <c r="D117" s="6"/>
      <c r="E117" s="6"/>
      <c r="F117" s="7"/>
      <c r="G117" s="7"/>
      <c r="H117" s="7"/>
      <c r="I117" s="6"/>
      <c r="J117" s="6" t="str">
        <f>IF(I117="","",C117+D117+E117+(I117*F117/100)+(I117*G117/100)+(I117*H117/100))</f>
        <v/>
      </c>
      <c r="K117" s="6" t="str">
        <f>IF(I117="","",I117-J117)</f>
        <v/>
      </c>
      <c r="L117" s="8" t="str">
        <f>IF(I117="","",K117/I117)</f>
        <v/>
      </c>
      <c r="M117" s="6">
        <f>IF((100-F117-G117-H117-20)&lt;=0,"Revisar %",(C117+D117+E117)/(1-(F117+G117+H117+20)/100))</f>
        <v>0</v>
      </c>
      <c r="N117" s="1" t="str">
        <f>IF(I117="","",IF(K117&lt;0,"PREJUÍZO",IF(L117&lt;0.15,"MARGEM BAIXA",IF(L117&lt;0.2,"ATENÇÃO","SAUDÁVEL"))))</f>
        <v/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6"/>
      <c r="D118" s="6"/>
      <c r="E118" s="6"/>
      <c r="F118" s="7"/>
      <c r="G118" s="7"/>
      <c r="H118" s="7"/>
      <c r="I118" s="6"/>
      <c r="J118" s="6" t="str">
        <f>IF(I118="","",C118+D118+E118+(I118*F118/100)+(I118*G118/100)+(I118*H118/100))</f>
        <v/>
      </c>
      <c r="K118" s="6" t="str">
        <f>IF(I118="","",I118-J118)</f>
        <v/>
      </c>
      <c r="L118" s="8" t="str">
        <f>IF(I118="","",K118/I118)</f>
        <v/>
      </c>
      <c r="M118" s="6">
        <f>IF((100-F118-G118-H118-20)&lt;=0,"Revisar %",(C118+D118+E118)/(1-(F118+G118+H118+20)/100))</f>
        <v>0</v>
      </c>
      <c r="N118" s="1" t="str">
        <f>IF(I118="","",IF(K118&lt;0,"PREJUÍZO",IF(L118&lt;0.15,"MARGEM BAIXA",IF(L118&lt;0.2,"ATENÇÃO","SAUDÁVEL"))))</f>
        <v/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6"/>
      <c r="D119" s="6"/>
      <c r="E119" s="6"/>
      <c r="F119" s="7"/>
      <c r="G119" s="7"/>
      <c r="H119" s="7"/>
      <c r="I119" s="6"/>
      <c r="J119" s="6" t="str">
        <f>IF(I119="","",C119+D119+E119+(I119*F119/100)+(I119*G119/100)+(I119*H119/100))</f>
        <v/>
      </c>
      <c r="K119" s="6" t="str">
        <f>IF(I119="","",I119-J119)</f>
        <v/>
      </c>
      <c r="L119" s="8" t="str">
        <f>IF(I119="","",K119/I119)</f>
        <v/>
      </c>
      <c r="M119" s="6">
        <f>IF((100-F119-G119-H119-20)&lt;=0,"Revisar %",(C119+D119+E119)/(1-(F119+G119+H119+20)/100))</f>
        <v>0</v>
      </c>
      <c r="N119" s="1" t="str">
        <f>IF(I119="","",IF(K119&lt;0,"PREJUÍZO",IF(L119&lt;0.15,"MARGEM BAIXA",IF(L119&lt;0.2,"ATENÇÃO","SAUDÁVEL"))))</f>
        <v/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6"/>
      <c r="D120" s="6"/>
      <c r="E120" s="6"/>
      <c r="F120" s="7"/>
      <c r="G120" s="7"/>
      <c r="H120" s="7"/>
      <c r="I120" s="6"/>
      <c r="J120" s="6" t="str">
        <f>IF(I120="","",C120+D120+E120+(I120*F120/100)+(I120*G120/100)+(I120*H120/100))</f>
        <v/>
      </c>
      <c r="K120" s="6" t="str">
        <f>IF(I120="","",I120-J120)</f>
        <v/>
      </c>
      <c r="L120" s="8" t="str">
        <f>IF(I120="","",K120/I120)</f>
        <v/>
      </c>
      <c r="M120" s="6">
        <f>IF((100-F120-G120-H120-20)&lt;=0,"Revisar %",(C120+D120+E120)/(1-(F120+G120+H120+20)/100))</f>
        <v>0</v>
      </c>
      <c r="N120" s="1" t="str">
        <f>IF(I120="","",IF(K120&lt;0,"PREJUÍZO",IF(L120&lt;0.15,"MARGEM BAIXA",IF(L120&lt;0.2,"ATENÇÃO","SAUDÁVEL"))))</f>
        <v/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6"/>
      <c r="D121" s="6"/>
      <c r="E121" s="6"/>
      <c r="F121" s="7"/>
      <c r="G121" s="7"/>
      <c r="H121" s="7"/>
      <c r="I121" s="6"/>
      <c r="J121" s="6" t="str">
        <f>IF(I121="","",C121+D121+E121+(I121*F121/100)+(I121*G121/100)+(I121*H121/100))</f>
        <v/>
      </c>
      <c r="K121" s="6" t="str">
        <f>IF(I121="","",I121-J121)</f>
        <v/>
      </c>
      <c r="L121" s="8" t="str">
        <f>IF(I121="","",K121/I121)</f>
        <v/>
      </c>
      <c r="M121" s="6">
        <f>IF((100-F121-G121-H121-20)&lt;=0,"Revisar %",(C121+D121+E121)/(1-(F121+G121+H121+20)/100))</f>
        <v>0</v>
      </c>
      <c r="N121" s="1" t="str">
        <f>IF(I121="","",IF(K121&lt;0,"PREJUÍZO",IF(L121&lt;0.15,"MARGEM BAIXA",IF(L121&lt;0.2,"ATENÇÃO","SAUDÁVEL"))))</f>
        <v/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6"/>
      <c r="D122" s="6"/>
      <c r="E122" s="6"/>
      <c r="F122" s="7"/>
      <c r="G122" s="7"/>
      <c r="H122" s="7"/>
      <c r="I122" s="6"/>
      <c r="J122" s="6" t="str">
        <f>IF(I122="","",C122+D122+E122+(I122*F122/100)+(I122*G122/100)+(I122*H122/100))</f>
        <v/>
      </c>
      <c r="K122" s="6" t="str">
        <f>IF(I122="","",I122-J122)</f>
        <v/>
      </c>
      <c r="L122" s="8" t="str">
        <f>IF(I122="","",K122/I122)</f>
        <v/>
      </c>
      <c r="M122" s="6">
        <f>IF((100-F122-G122-H122-20)&lt;=0,"Revisar %",(C122+D122+E122)/(1-(F122+G122+H122+20)/100))</f>
        <v>0</v>
      </c>
      <c r="N122" s="1" t="str">
        <f>IF(I122="","",IF(K122&lt;0,"PREJUÍZO",IF(L122&lt;0.15,"MARGEM BAIXA",IF(L122&lt;0.2,"ATENÇÃO","SAUDÁVEL"))))</f>
        <v/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6"/>
      <c r="D123" s="6"/>
      <c r="E123" s="6"/>
      <c r="F123" s="7"/>
      <c r="G123" s="7"/>
      <c r="H123" s="7"/>
      <c r="I123" s="6"/>
      <c r="J123" s="6" t="str">
        <f>IF(I123="","",C123+D123+E123+(I123*F123/100)+(I123*G123/100)+(I123*H123/100))</f>
        <v/>
      </c>
      <c r="K123" s="6" t="str">
        <f>IF(I123="","",I123-J123)</f>
        <v/>
      </c>
      <c r="L123" s="8" t="str">
        <f>IF(I123="","",K123/I123)</f>
        <v/>
      </c>
      <c r="M123" s="6">
        <f>IF((100-F123-G123-H123-20)&lt;=0,"Revisar %",(C123+D123+E123)/(1-(F123+G123+H123+20)/100))</f>
        <v>0</v>
      </c>
      <c r="N123" s="1" t="str">
        <f>IF(I123="","",IF(K123&lt;0,"PREJUÍZO",IF(L123&lt;0.15,"MARGEM BAIXA",IF(L123&lt;0.2,"ATENÇÃO","SAUDÁVEL"))))</f>
        <v/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6"/>
      <c r="D124" s="6"/>
      <c r="E124" s="6"/>
      <c r="F124" s="7"/>
      <c r="G124" s="7"/>
      <c r="H124" s="7"/>
      <c r="I124" s="6"/>
      <c r="J124" s="6" t="str">
        <f>IF(I124="","",C124+D124+E124+(I124*F124/100)+(I124*G124/100)+(I124*H124/100))</f>
        <v/>
      </c>
      <c r="K124" s="6" t="str">
        <f>IF(I124="","",I124-J124)</f>
        <v/>
      </c>
      <c r="L124" s="8" t="str">
        <f>IF(I124="","",K124/I124)</f>
        <v/>
      </c>
      <c r="M124" s="6">
        <f>IF((100-F124-G124-H124-20)&lt;=0,"Revisar %",(C124+D124+E124)/(1-(F124+G124+H124+20)/100))</f>
        <v>0</v>
      </c>
      <c r="N124" s="1" t="str">
        <f>IF(I124="","",IF(K124&lt;0,"PREJUÍZO",IF(L124&lt;0.15,"MARGEM BAIXA",IF(L124&lt;0.2,"ATENÇÃO","SAUDÁVEL"))))</f>
        <v/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6"/>
      <c r="D125" s="6"/>
      <c r="E125" s="6"/>
      <c r="F125" s="7"/>
      <c r="G125" s="7"/>
      <c r="H125" s="7"/>
      <c r="I125" s="6"/>
      <c r="J125" s="6" t="str">
        <f>IF(I125="","",C125+D125+E125+(I125*F125/100)+(I125*G125/100)+(I125*H125/100))</f>
        <v/>
      </c>
      <c r="K125" s="6" t="str">
        <f>IF(I125="","",I125-J125)</f>
        <v/>
      </c>
      <c r="L125" s="8" t="str">
        <f>IF(I125="","",K125/I125)</f>
        <v/>
      </c>
      <c r="M125" s="6">
        <f>IF((100-F125-G125-H125-20)&lt;=0,"Revisar %",(C125+D125+E125)/(1-(F125+G125+H125+20)/100))</f>
        <v>0</v>
      </c>
      <c r="N125" s="1" t="str">
        <f>IF(I125="","",IF(K125&lt;0,"PREJUÍZO",IF(L125&lt;0.15,"MARGEM BAIXA",IF(L125&lt;0.2,"ATENÇÃO","SAUDÁVEL"))))</f>
        <v/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6"/>
      <c r="D126" s="6"/>
      <c r="E126" s="6"/>
      <c r="F126" s="7"/>
      <c r="G126" s="7"/>
      <c r="H126" s="7"/>
      <c r="I126" s="6"/>
      <c r="J126" s="6" t="str">
        <f>IF(I126="","",C126+D126+E126+(I126*F126/100)+(I126*G126/100)+(I126*H126/100))</f>
        <v/>
      </c>
      <c r="K126" s="6" t="str">
        <f>IF(I126="","",I126-J126)</f>
        <v/>
      </c>
      <c r="L126" s="8" t="str">
        <f>IF(I126="","",K126/I126)</f>
        <v/>
      </c>
      <c r="M126" s="6">
        <f>IF((100-F126-G126-H126-20)&lt;=0,"Revisar %",(C126+D126+E126)/(1-(F126+G126+H126+20)/100))</f>
        <v>0</v>
      </c>
      <c r="N126" s="1" t="str">
        <f>IF(I126="","",IF(K126&lt;0,"PREJUÍZO",IF(L126&lt;0.15,"MARGEM BAIXA",IF(L126&lt;0.2,"ATENÇÃO","SAUDÁVEL"))))</f>
        <v/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6"/>
      <c r="D127" s="6"/>
      <c r="E127" s="6"/>
      <c r="F127" s="7"/>
      <c r="G127" s="7"/>
      <c r="H127" s="7"/>
      <c r="I127" s="6"/>
      <c r="J127" s="6" t="str">
        <f>IF(I127="","",C127+D127+E127+(I127*F127/100)+(I127*G127/100)+(I127*H127/100))</f>
        <v/>
      </c>
      <c r="K127" s="6" t="str">
        <f>IF(I127="","",I127-J127)</f>
        <v/>
      </c>
      <c r="L127" s="8" t="str">
        <f>IF(I127="","",K127/I127)</f>
        <v/>
      </c>
      <c r="M127" s="6">
        <f>IF((100-F127-G127-H127-20)&lt;=0,"Revisar %",(C127+D127+E127)/(1-(F127+G127+H127+20)/100))</f>
        <v>0</v>
      </c>
      <c r="N127" s="1" t="str">
        <f>IF(I127="","",IF(K127&lt;0,"PREJUÍZO",IF(L127&lt;0.15,"MARGEM BAIXA",IF(L127&lt;0.2,"ATENÇÃO","SAUDÁVEL"))))</f>
        <v/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6"/>
      <c r="D128" s="6"/>
      <c r="E128" s="6"/>
      <c r="F128" s="7"/>
      <c r="G128" s="7"/>
      <c r="H128" s="7"/>
      <c r="I128" s="6"/>
      <c r="J128" s="6" t="str">
        <f>IF(I128="","",C128+D128+E128+(I128*F128/100)+(I128*G128/100)+(I128*H128/100))</f>
        <v/>
      </c>
      <c r="K128" s="6" t="str">
        <f>IF(I128="","",I128-J128)</f>
        <v/>
      </c>
      <c r="L128" s="8" t="str">
        <f>IF(I128="","",K128/I128)</f>
        <v/>
      </c>
      <c r="M128" s="6">
        <f>IF((100-F128-G128-H128-20)&lt;=0,"Revisar %",(C128+D128+E128)/(1-(F128+G128+H128+20)/100))</f>
        <v>0</v>
      </c>
      <c r="N128" s="1" t="str">
        <f>IF(I128="","",IF(K128&lt;0,"PREJUÍZO",IF(L128&lt;0.15,"MARGEM BAIXA",IF(L128&lt;0.2,"ATENÇÃO","SAUDÁVEL"))))</f>
        <v/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6"/>
      <c r="D129" s="6"/>
      <c r="E129" s="6"/>
      <c r="F129" s="7"/>
      <c r="G129" s="7"/>
      <c r="H129" s="7"/>
      <c r="I129" s="6"/>
      <c r="J129" s="6" t="str">
        <f>IF(I129="","",C129+D129+E129+(I129*F129/100)+(I129*G129/100)+(I129*H129/100))</f>
        <v/>
      </c>
      <c r="K129" s="6" t="str">
        <f>IF(I129="","",I129-J129)</f>
        <v/>
      </c>
      <c r="L129" s="8" t="str">
        <f>IF(I129="","",K129/I129)</f>
        <v/>
      </c>
      <c r="M129" s="6">
        <f>IF((100-F129-G129-H129-20)&lt;=0,"Revisar %",(C129+D129+E129)/(1-(F129+G129+H129+20)/100))</f>
        <v>0</v>
      </c>
      <c r="N129" s="1" t="str">
        <f>IF(I129="","",IF(K129&lt;0,"PREJUÍZO",IF(L129&lt;0.15,"MARGEM BAIXA",IF(L129&lt;0.2,"ATENÇÃO","SAUDÁVEL"))))</f>
        <v/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6"/>
      <c r="D130" s="6"/>
      <c r="E130" s="6"/>
      <c r="F130" s="7"/>
      <c r="G130" s="7"/>
      <c r="H130" s="7"/>
      <c r="I130" s="6"/>
      <c r="J130" s="6" t="str">
        <f>IF(I130="","",C130+D130+E130+(I130*F130/100)+(I130*G130/100)+(I130*H130/100))</f>
        <v/>
      </c>
      <c r="K130" s="6" t="str">
        <f>IF(I130="","",I130-J130)</f>
        <v/>
      </c>
      <c r="L130" s="8" t="str">
        <f>IF(I130="","",K130/I130)</f>
        <v/>
      </c>
      <c r="M130" s="6">
        <f>IF((100-F130-G130-H130-20)&lt;=0,"Revisar %",(C130+D130+E130)/(1-(F130+G130+H130+20)/100))</f>
        <v>0</v>
      </c>
      <c r="N130" s="1" t="str">
        <f>IF(I130="","",IF(K130&lt;0,"PREJUÍZO",IF(L130&lt;0.15,"MARGEM BAIXA",IF(L130&lt;0.2,"ATENÇÃO","SAUDÁVEL"))))</f>
        <v/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6"/>
      <c r="D131" s="6"/>
      <c r="E131" s="6"/>
      <c r="F131" s="7"/>
      <c r="G131" s="7"/>
      <c r="H131" s="7"/>
      <c r="I131" s="6"/>
      <c r="J131" s="6" t="str">
        <f>IF(I131="","",C131+D131+E131+(I131*F131/100)+(I131*G131/100)+(I131*H131/100))</f>
        <v/>
      </c>
      <c r="K131" s="6" t="str">
        <f>IF(I131="","",I131-J131)</f>
        <v/>
      </c>
      <c r="L131" s="8" t="str">
        <f>IF(I131="","",K131/I131)</f>
        <v/>
      </c>
      <c r="M131" s="6">
        <f>IF((100-F131-G131-H131-20)&lt;=0,"Revisar %",(C131+D131+E131)/(1-(F131+G131+H131+20)/100))</f>
        <v>0</v>
      </c>
      <c r="N131" s="1" t="str">
        <f>IF(I131="","",IF(K131&lt;0,"PREJUÍZO",IF(L131&lt;0.15,"MARGEM BAIXA",IF(L131&lt;0.2,"ATENÇÃO","SAUDÁVEL"))))</f>
        <v/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6"/>
      <c r="D132" s="6"/>
      <c r="E132" s="6"/>
      <c r="F132" s="7"/>
      <c r="G132" s="7"/>
      <c r="H132" s="7"/>
      <c r="I132" s="6"/>
      <c r="J132" s="6" t="str">
        <f>IF(I132="","",C132+D132+E132+(I132*F132/100)+(I132*G132/100)+(I132*H132/100))</f>
        <v/>
      </c>
      <c r="K132" s="6" t="str">
        <f>IF(I132="","",I132-J132)</f>
        <v/>
      </c>
      <c r="L132" s="8" t="str">
        <f>IF(I132="","",K132/I132)</f>
        <v/>
      </c>
      <c r="M132" s="6">
        <f>IF((100-F132-G132-H132-20)&lt;=0,"Revisar %",(C132+D132+E132)/(1-(F132+G132+H132+20)/100))</f>
        <v>0</v>
      </c>
      <c r="N132" s="1" t="str">
        <f>IF(I132="","",IF(K132&lt;0,"PREJUÍZO",IF(L132&lt;0.15,"MARGEM BAIXA",IF(L132&lt;0.2,"ATENÇÃO","SAUDÁVEL"))))</f>
        <v/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6"/>
      <c r="D133" s="6"/>
      <c r="E133" s="6"/>
      <c r="F133" s="7"/>
      <c r="G133" s="7"/>
      <c r="H133" s="7"/>
      <c r="I133" s="6"/>
      <c r="J133" s="6" t="str">
        <f>IF(I133="","",C133+D133+E133+(I133*F133/100)+(I133*G133/100)+(I133*H133/100))</f>
        <v/>
      </c>
      <c r="K133" s="6" t="str">
        <f>IF(I133="","",I133-J133)</f>
        <v/>
      </c>
      <c r="L133" s="8" t="str">
        <f>IF(I133="","",K133/I133)</f>
        <v/>
      </c>
      <c r="M133" s="6">
        <f>IF((100-F133-G133-H133-20)&lt;=0,"Revisar %",(C133+D133+E133)/(1-(F133+G133+H133+20)/100))</f>
        <v>0</v>
      </c>
      <c r="N133" s="1" t="str">
        <f>IF(I133="","",IF(K133&lt;0,"PREJUÍZO",IF(L133&lt;0.15,"MARGEM BAIXA",IF(L133&lt;0.2,"ATENÇÃO","SAUDÁVEL"))))</f>
        <v/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6"/>
      <c r="D134" s="6"/>
      <c r="E134" s="6"/>
      <c r="F134" s="7"/>
      <c r="G134" s="7"/>
      <c r="H134" s="7"/>
      <c r="I134" s="6"/>
      <c r="J134" s="6" t="str">
        <f>IF(I134="","",C134+D134+E134+(I134*F134/100)+(I134*G134/100)+(I134*H134/100))</f>
        <v/>
      </c>
      <c r="K134" s="6" t="str">
        <f>IF(I134="","",I134-J134)</f>
        <v/>
      </c>
      <c r="L134" s="8" t="str">
        <f>IF(I134="","",K134/I134)</f>
        <v/>
      </c>
      <c r="M134" s="6">
        <f>IF((100-F134-G134-H134-20)&lt;=0,"Revisar %",(C134+D134+E134)/(1-(F134+G134+H134+20)/100))</f>
        <v>0</v>
      </c>
      <c r="N134" s="1" t="str">
        <f>IF(I134="","",IF(K134&lt;0,"PREJUÍZO",IF(L134&lt;0.15,"MARGEM BAIXA",IF(L134&lt;0.2,"ATENÇÃO","SAUDÁVEL"))))</f>
        <v/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6"/>
      <c r="D135" s="6"/>
      <c r="E135" s="6"/>
      <c r="F135" s="7"/>
      <c r="G135" s="7"/>
      <c r="H135" s="7"/>
      <c r="I135" s="6"/>
      <c r="J135" s="6" t="str">
        <f>IF(I135="","",C135+D135+E135+(I135*F135/100)+(I135*G135/100)+(I135*H135/100))</f>
        <v/>
      </c>
      <c r="K135" s="6" t="str">
        <f>IF(I135="","",I135-J135)</f>
        <v/>
      </c>
      <c r="L135" s="8" t="str">
        <f>IF(I135="","",K135/I135)</f>
        <v/>
      </c>
      <c r="M135" s="6">
        <f>IF((100-F135-G135-H135-20)&lt;=0,"Revisar %",(C135+D135+E135)/(1-(F135+G135+H135+20)/100))</f>
        <v>0</v>
      </c>
      <c r="N135" s="1" t="str">
        <f>IF(I135="","",IF(K135&lt;0,"PREJUÍZO",IF(L135&lt;0.15,"MARGEM BAIXA",IF(L135&lt;0.2,"ATENÇÃO","SAUDÁVEL"))))</f>
        <v/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6"/>
      <c r="D136" s="6"/>
      <c r="E136" s="6"/>
      <c r="F136" s="7"/>
      <c r="G136" s="7"/>
      <c r="H136" s="7"/>
      <c r="I136" s="6"/>
      <c r="J136" s="6" t="str">
        <f>IF(I136="","",C136+D136+E136+(I136*F136/100)+(I136*G136/100)+(I136*H136/100))</f>
        <v/>
      </c>
      <c r="K136" s="6" t="str">
        <f>IF(I136="","",I136-J136)</f>
        <v/>
      </c>
      <c r="L136" s="8" t="str">
        <f>IF(I136="","",K136/I136)</f>
        <v/>
      </c>
      <c r="M136" s="6">
        <f>IF((100-F136-G136-H136-20)&lt;=0,"Revisar %",(C136+D136+E136)/(1-(F136+G136+H136+20)/100))</f>
        <v>0</v>
      </c>
      <c r="N136" s="1" t="str">
        <f>IF(I136="","",IF(K136&lt;0,"PREJUÍZO",IF(L136&lt;0.15,"MARGEM BAIXA",IF(L136&lt;0.2,"ATENÇÃO","SAUDÁVEL"))))</f>
        <v/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6"/>
      <c r="D137" s="6"/>
      <c r="E137" s="6"/>
      <c r="F137" s="7"/>
      <c r="G137" s="7"/>
      <c r="H137" s="7"/>
      <c r="I137" s="6"/>
      <c r="J137" s="6" t="str">
        <f>IF(I137="","",C137+D137+E137+(I137*F137/100)+(I137*G137/100)+(I137*H137/100))</f>
        <v/>
      </c>
      <c r="K137" s="6" t="str">
        <f>IF(I137="","",I137-J137)</f>
        <v/>
      </c>
      <c r="L137" s="8" t="str">
        <f>IF(I137="","",K137/I137)</f>
        <v/>
      </c>
      <c r="M137" s="6">
        <f>IF((100-F137-G137-H137-20)&lt;=0,"Revisar %",(C137+D137+E137)/(1-(F137+G137+H137+20)/100))</f>
        <v>0</v>
      </c>
      <c r="N137" s="1" t="str">
        <f>IF(I137="","",IF(K137&lt;0,"PREJUÍZO",IF(L137&lt;0.15,"MARGEM BAIXA",IF(L137&lt;0.2,"ATENÇÃO","SAUDÁVEL"))))</f>
        <v/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6"/>
      <c r="D138" s="6"/>
      <c r="E138" s="6"/>
      <c r="F138" s="7"/>
      <c r="G138" s="7"/>
      <c r="H138" s="7"/>
      <c r="I138" s="6"/>
      <c r="J138" s="6" t="str">
        <f>IF(I138="","",C138+D138+E138+(I138*F138/100)+(I138*G138/100)+(I138*H138/100))</f>
        <v/>
      </c>
      <c r="K138" s="6" t="str">
        <f>IF(I138="","",I138-J138)</f>
        <v/>
      </c>
      <c r="L138" s="8" t="str">
        <f>IF(I138="","",K138/I138)</f>
        <v/>
      </c>
      <c r="M138" s="6">
        <f>IF((100-F138-G138-H138-20)&lt;=0,"Revisar %",(C138+D138+E138)/(1-(F138+G138+H138+20)/100))</f>
        <v>0</v>
      </c>
      <c r="N138" s="1" t="str">
        <f>IF(I138="","",IF(K138&lt;0,"PREJUÍZO",IF(L138&lt;0.15,"MARGEM BAIXA",IF(L138&lt;0.2,"ATENÇÃO","SAUDÁVEL"))))</f>
        <v/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6"/>
      <c r="D139" s="6"/>
      <c r="E139" s="6"/>
      <c r="F139" s="7"/>
      <c r="G139" s="7"/>
      <c r="H139" s="7"/>
      <c r="I139" s="6"/>
      <c r="J139" s="6" t="str">
        <f>IF(I139="","",C139+D139+E139+(I139*F139/100)+(I139*G139/100)+(I139*H139/100))</f>
        <v/>
      </c>
      <c r="K139" s="6" t="str">
        <f>IF(I139="","",I139-J139)</f>
        <v/>
      </c>
      <c r="L139" s="8" t="str">
        <f>IF(I139="","",K139/I139)</f>
        <v/>
      </c>
      <c r="M139" s="6">
        <f>IF((100-F139-G139-H139-20)&lt;=0,"Revisar %",(C139+D139+E139)/(1-(F139+G139+H139+20)/100))</f>
        <v>0</v>
      </c>
      <c r="N139" s="1" t="str">
        <f>IF(I139="","",IF(K139&lt;0,"PREJUÍZO",IF(L139&lt;0.15,"MARGEM BAIXA",IF(L139&lt;0.2,"ATENÇÃO","SAUDÁVEL"))))</f>
        <v/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6"/>
      <c r="D140" s="6"/>
      <c r="E140" s="6"/>
      <c r="F140" s="7"/>
      <c r="G140" s="7"/>
      <c r="H140" s="7"/>
      <c r="I140" s="6"/>
      <c r="J140" s="6" t="str">
        <f>IF(I140="","",C140+D140+E140+(I140*F140/100)+(I140*G140/100)+(I140*H140/100))</f>
        <v/>
      </c>
      <c r="K140" s="6" t="str">
        <f>IF(I140="","",I140-J140)</f>
        <v/>
      </c>
      <c r="L140" s="8" t="str">
        <f>IF(I140="","",K140/I140)</f>
        <v/>
      </c>
      <c r="M140" s="6">
        <f>IF((100-F140-G140-H140-20)&lt;=0,"Revisar %",(C140+D140+E140)/(1-(F140+G140+H140+20)/100))</f>
        <v>0</v>
      </c>
      <c r="N140" s="1" t="str">
        <f>IF(I140="","",IF(K140&lt;0,"PREJUÍZO",IF(L140&lt;0.15,"MARGEM BAIXA",IF(L140&lt;0.2,"ATENÇÃO","SAUDÁVEL"))))</f>
        <v/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6"/>
      <c r="D141" s="6"/>
      <c r="E141" s="6"/>
      <c r="F141" s="7"/>
      <c r="G141" s="7"/>
      <c r="H141" s="7"/>
      <c r="I141" s="6"/>
      <c r="J141" s="6" t="str">
        <f>IF(I141="","",C141+D141+E141+(I141*F141/100)+(I141*G141/100)+(I141*H141/100))</f>
        <v/>
      </c>
      <c r="K141" s="6" t="str">
        <f>IF(I141="","",I141-J141)</f>
        <v/>
      </c>
      <c r="L141" s="8" t="str">
        <f>IF(I141="","",K141/I141)</f>
        <v/>
      </c>
      <c r="M141" s="6">
        <f>IF((100-F141-G141-H141-20)&lt;=0,"Revisar %",(C141+D141+E141)/(1-(F141+G141+H141+20)/100))</f>
        <v>0</v>
      </c>
      <c r="N141" s="1" t="str">
        <f>IF(I141="","",IF(K141&lt;0,"PREJUÍZO",IF(L141&lt;0.15,"MARGEM BAIXA",IF(L141&lt;0.2,"ATENÇÃO","SAUDÁVEL"))))</f>
        <v/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6"/>
      <c r="D142" s="6"/>
      <c r="E142" s="6"/>
      <c r="F142" s="7"/>
      <c r="G142" s="7"/>
      <c r="H142" s="7"/>
      <c r="I142" s="6"/>
      <c r="J142" s="6" t="str">
        <f>IF(I142="","",C142+D142+E142+(I142*F142/100)+(I142*G142/100)+(I142*H142/100))</f>
        <v/>
      </c>
      <c r="K142" s="6" t="str">
        <f>IF(I142="","",I142-J142)</f>
        <v/>
      </c>
      <c r="L142" s="8" t="str">
        <f>IF(I142="","",K142/I142)</f>
        <v/>
      </c>
      <c r="M142" s="6">
        <f>IF((100-F142-G142-H142-20)&lt;=0,"Revisar %",(C142+D142+E142)/(1-(F142+G142+H142+20)/100))</f>
        <v>0</v>
      </c>
      <c r="N142" s="1" t="str">
        <f>IF(I142="","",IF(K142&lt;0,"PREJUÍZO",IF(L142&lt;0.15,"MARGEM BAIXA",IF(L142&lt;0.2,"ATENÇÃO","SAUDÁVEL"))))</f>
        <v/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6"/>
      <c r="D143" s="6"/>
      <c r="E143" s="6"/>
      <c r="F143" s="7"/>
      <c r="G143" s="7"/>
      <c r="H143" s="7"/>
      <c r="I143" s="6"/>
      <c r="J143" s="6" t="str">
        <f>IF(I143="","",C143+D143+E143+(I143*F143/100)+(I143*G143/100)+(I143*H143/100))</f>
        <v/>
      </c>
      <c r="K143" s="6" t="str">
        <f>IF(I143="","",I143-J143)</f>
        <v/>
      </c>
      <c r="L143" s="8" t="str">
        <f>IF(I143="","",K143/I143)</f>
        <v/>
      </c>
      <c r="M143" s="6">
        <f>IF((100-F143-G143-H143-20)&lt;=0,"Revisar %",(C143+D143+E143)/(1-(F143+G143+H143+20)/100))</f>
        <v>0</v>
      </c>
      <c r="N143" s="1" t="str">
        <f>IF(I143="","",IF(K143&lt;0,"PREJUÍZO",IF(L143&lt;0.15,"MARGEM BAIXA",IF(L143&lt;0.2,"ATENÇÃO","SAUDÁVEL"))))</f>
        <v/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6"/>
      <c r="D144" s="6"/>
      <c r="E144" s="6"/>
      <c r="F144" s="7"/>
      <c r="G144" s="7"/>
      <c r="H144" s="7"/>
      <c r="I144" s="6"/>
      <c r="J144" s="6" t="str">
        <f>IF(I144="","",C144+D144+E144+(I144*F144/100)+(I144*G144/100)+(I144*H144/100))</f>
        <v/>
      </c>
      <c r="K144" s="6" t="str">
        <f>IF(I144="","",I144-J144)</f>
        <v/>
      </c>
      <c r="L144" s="8" t="str">
        <f>IF(I144="","",K144/I144)</f>
        <v/>
      </c>
      <c r="M144" s="6">
        <f>IF((100-F144-G144-H144-20)&lt;=0,"Revisar %",(C144+D144+E144)/(1-(F144+G144+H144+20)/100))</f>
        <v>0</v>
      </c>
      <c r="N144" s="1" t="str">
        <f>IF(I144="","",IF(K144&lt;0,"PREJUÍZO",IF(L144&lt;0.15,"MARGEM BAIXA",IF(L144&lt;0.2,"ATENÇÃO","SAUDÁVEL"))))</f>
        <v/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6"/>
      <c r="D145" s="6"/>
      <c r="E145" s="6"/>
      <c r="F145" s="7"/>
      <c r="G145" s="7"/>
      <c r="H145" s="7"/>
      <c r="I145" s="6"/>
      <c r="J145" s="6" t="str">
        <f>IF(I145="","",C145+D145+E145+(I145*F145/100)+(I145*G145/100)+(I145*H145/100))</f>
        <v/>
      </c>
      <c r="K145" s="6" t="str">
        <f>IF(I145="","",I145-J145)</f>
        <v/>
      </c>
      <c r="L145" s="8" t="str">
        <f>IF(I145="","",K145/I145)</f>
        <v/>
      </c>
      <c r="M145" s="6">
        <f>IF((100-F145-G145-H145-20)&lt;=0,"Revisar %",(C145+D145+E145)/(1-(F145+G145+H145+20)/100))</f>
        <v>0</v>
      </c>
      <c r="N145" s="1" t="str">
        <f>IF(I145="","",IF(K145&lt;0,"PREJUÍZO",IF(L145&lt;0.15,"MARGEM BAIXA",IF(L145&lt;0.2,"ATENÇÃO","SAUDÁVEL"))))</f>
        <v/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6"/>
      <c r="D146" s="6"/>
      <c r="E146" s="6"/>
      <c r="F146" s="7"/>
      <c r="G146" s="7"/>
      <c r="H146" s="7"/>
      <c r="I146" s="6"/>
      <c r="J146" s="6" t="str">
        <f>IF(I146="","",C146+D146+E146+(I146*F146/100)+(I146*G146/100)+(I146*H146/100))</f>
        <v/>
      </c>
      <c r="K146" s="6" t="str">
        <f>IF(I146="","",I146-J146)</f>
        <v/>
      </c>
      <c r="L146" s="8" t="str">
        <f>IF(I146="","",K146/I146)</f>
        <v/>
      </c>
      <c r="M146" s="6">
        <f>IF((100-F146-G146-H146-20)&lt;=0,"Revisar %",(C146+D146+E146)/(1-(F146+G146+H146+20)/100))</f>
        <v>0</v>
      </c>
      <c r="N146" s="1" t="str">
        <f>IF(I146="","",IF(K146&lt;0,"PREJUÍZO",IF(L146&lt;0.15,"MARGEM BAIXA",IF(L146&lt;0.2,"ATENÇÃO","SAUDÁVEL"))))</f>
        <v/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6"/>
      <c r="D147" s="6"/>
      <c r="E147" s="6"/>
      <c r="F147" s="7"/>
      <c r="G147" s="7"/>
      <c r="H147" s="7"/>
      <c r="I147" s="6"/>
      <c r="J147" s="6" t="str">
        <f>IF(I147="","",C147+D147+E147+(I147*F147/100)+(I147*G147/100)+(I147*H147/100))</f>
        <v/>
      </c>
      <c r="K147" s="6" t="str">
        <f>IF(I147="","",I147-J147)</f>
        <v/>
      </c>
      <c r="L147" s="8" t="str">
        <f>IF(I147="","",K147/I147)</f>
        <v/>
      </c>
      <c r="M147" s="6">
        <f>IF((100-F147-G147-H147-20)&lt;=0,"Revisar %",(C147+D147+E147)/(1-(F147+G147+H147+20)/100))</f>
        <v>0</v>
      </c>
      <c r="N147" s="1" t="str">
        <f>IF(I147="","",IF(K147&lt;0,"PREJUÍZO",IF(L147&lt;0.15,"MARGEM BAIXA",IF(L147&lt;0.2,"ATENÇÃO","SAUDÁVEL"))))</f>
        <v/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6"/>
      <c r="D148" s="6"/>
      <c r="E148" s="6"/>
      <c r="F148" s="7"/>
      <c r="G148" s="7"/>
      <c r="H148" s="7"/>
      <c r="I148" s="6"/>
      <c r="J148" s="6" t="str">
        <f>IF(I148="","",C148+D148+E148+(I148*F148/100)+(I148*G148/100)+(I148*H148/100))</f>
        <v/>
      </c>
      <c r="K148" s="6" t="str">
        <f>IF(I148="","",I148-J148)</f>
        <v/>
      </c>
      <c r="L148" s="8" t="str">
        <f>IF(I148="","",K148/I148)</f>
        <v/>
      </c>
      <c r="M148" s="6">
        <f>IF((100-F148-G148-H148-20)&lt;=0,"Revisar %",(C148+D148+E148)/(1-(F148+G148+H148+20)/100))</f>
        <v>0</v>
      </c>
      <c r="N148" s="1" t="str">
        <f>IF(I148="","",IF(K148&lt;0,"PREJUÍZO",IF(L148&lt;0.15,"MARGEM BAIXA",IF(L148&lt;0.2,"ATENÇÃO","SAUDÁVEL"))))</f>
        <v/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6"/>
      <c r="D149" s="6"/>
      <c r="E149" s="6"/>
      <c r="F149" s="7"/>
      <c r="G149" s="7"/>
      <c r="H149" s="7"/>
      <c r="I149" s="6"/>
      <c r="J149" s="6" t="str">
        <f>IF(I149="","",C149+D149+E149+(I149*F149/100)+(I149*G149/100)+(I149*H149/100))</f>
        <v/>
      </c>
      <c r="K149" s="6" t="str">
        <f>IF(I149="","",I149-J149)</f>
        <v/>
      </c>
      <c r="L149" s="8" t="str">
        <f>IF(I149="","",K149/I149)</f>
        <v/>
      </c>
      <c r="M149" s="6">
        <f>IF((100-F149-G149-H149-20)&lt;=0,"Revisar %",(C149+D149+E149)/(1-(F149+G149+H149+20)/100))</f>
        <v>0</v>
      </c>
      <c r="N149" s="1" t="str">
        <f>IF(I149="","",IF(K149&lt;0,"PREJUÍZO",IF(L149&lt;0.15,"MARGEM BAIXA",IF(L149&lt;0.2,"ATENÇÃO","SAUDÁVEL"))))</f>
        <v/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6"/>
      <c r="D150" s="6"/>
      <c r="E150" s="6"/>
      <c r="F150" s="7"/>
      <c r="G150" s="7"/>
      <c r="H150" s="7"/>
      <c r="I150" s="6"/>
      <c r="J150" s="6" t="str">
        <f>IF(I150="","",C150+D150+E150+(I150*F150/100)+(I150*G150/100)+(I150*H150/100))</f>
        <v/>
      </c>
      <c r="K150" s="6" t="str">
        <f>IF(I150="","",I150-J150)</f>
        <v/>
      </c>
      <c r="L150" s="8" t="str">
        <f>IF(I150="","",K150/I150)</f>
        <v/>
      </c>
      <c r="M150" s="6">
        <f>IF((100-F150-G150-H150-20)&lt;=0,"Revisar %",(C150+D150+E150)/(1-(F150+G150+H150+20)/100))</f>
        <v>0</v>
      </c>
      <c r="N150" s="1" t="str">
        <f>IF(I150="","",IF(K150&lt;0,"PREJUÍZO",IF(L150&lt;0.15,"MARGEM BAIXA",IF(L150&lt;0.2,"ATENÇÃO","SAUDÁVEL"))))</f>
        <v/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6"/>
      <c r="D151" s="6"/>
      <c r="E151" s="6"/>
      <c r="F151" s="7"/>
      <c r="G151" s="7"/>
      <c r="H151" s="7"/>
      <c r="I151" s="6"/>
      <c r="J151" s="6" t="str">
        <f>IF(I151="","",C151+D151+E151+(I151*F151/100)+(I151*G151/100)+(I151*H151/100))</f>
        <v/>
      </c>
      <c r="K151" s="6" t="str">
        <f>IF(I151="","",I151-J151)</f>
        <v/>
      </c>
      <c r="L151" s="8" t="str">
        <f>IF(I151="","",K151/I151)</f>
        <v/>
      </c>
      <c r="M151" s="6">
        <f>IF((100-F151-G151-H151-20)&lt;=0,"Revisar %",(C151+D151+E151)/(1-(F151+G151+H151+20)/100))</f>
        <v>0</v>
      </c>
      <c r="N151" s="1" t="str">
        <f>IF(I151="","",IF(K151&lt;0,"PREJUÍZO",IF(L151&lt;0.15,"MARGEM BAIXA",IF(L151&lt;0.2,"ATENÇÃO","SAUDÁVEL"))))</f>
        <v/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6"/>
      <c r="D152" s="6"/>
      <c r="E152" s="6"/>
      <c r="F152" s="7"/>
      <c r="G152" s="7"/>
      <c r="H152" s="7"/>
      <c r="I152" s="6"/>
      <c r="J152" s="6" t="str">
        <f>IF(I152="","",C152+D152+E152+(I152*F152/100)+(I152*G152/100)+(I152*H152/100))</f>
        <v/>
      </c>
      <c r="K152" s="6" t="str">
        <f>IF(I152="","",I152-J152)</f>
        <v/>
      </c>
      <c r="L152" s="8" t="str">
        <f>IF(I152="","",K152/I152)</f>
        <v/>
      </c>
      <c r="M152" s="6">
        <f>IF((100-F152-G152-H152-20)&lt;=0,"Revisar %",(C152+D152+E152)/(1-(F152+G152+H152+20)/100))</f>
        <v>0</v>
      </c>
      <c r="N152" s="1" t="str">
        <f>IF(I152="","",IF(K152&lt;0,"PREJUÍZO",IF(L152&lt;0.15,"MARGEM BAIXA",IF(L152&lt;0.2,"ATENÇÃO","SAUDÁVEL"))))</f>
        <v/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6"/>
      <c r="D153" s="6"/>
      <c r="E153" s="6"/>
      <c r="F153" s="7"/>
      <c r="G153" s="7"/>
      <c r="H153" s="7"/>
      <c r="I153" s="6"/>
      <c r="J153" s="6" t="str">
        <f>IF(I153="","",C153+D153+E153+(I153*F153/100)+(I153*G153/100)+(I153*H153/100))</f>
        <v/>
      </c>
      <c r="K153" s="6" t="str">
        <f>IF(I153="","",I153-J153)</f>
        <v/>
      </c>
      <c r="L153" s="8" t="str">
        <f>IF(I153="","",K153/I153)</f>
        <v/>
      </c>
      <c r="M153" s="6">
        <f>IF((100-F153-G153-H153-20)&lt;=0,"Revisar %",(C153+D153+E153)/(1-(F153+G153+H153+20)/100))</f>
        <v>0</v>
      </c>
      <c r="N153" s="1" t="str">
        <f>IF(I153="","",IF(K153&lt;0,"PREJUÍZO",IF(L153&lt;0.15,"MARGEM BAIXA",IF(L153&lt;0.2,"ATENÇÃO","SAUDÁVEL"))))</f>
        <v/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6"/>
      <c r="D154" s="6"/>
      <c r="E154" s="6"/>
      <c r="F154" s="7"/>
      <c r="G154" s="7"/>
      <c r="H154" s="7"/>
      <c r="I154" s="6"/>
      <c r="J154" s="6" t="str">
        <f>IF(I154="","",C154+D154+E154+(I154*F154/100)+(I154*G154/100)+(I154*H154/100))</f>
        <v/>
      </c>
      <c r="K154" s="6" t="str">
        <f>IF(I154="","",I154-J154)</f>
        <v/>
      </c>
      <c r="L154" s="8" t="str">
        <f>IF(I154="","",K154/I154)</f>
        <v/>
      </c>
      <c r="M154" s="6">
        <f>IF((100-F154-G154-H154-20)&lt;=0,"Revisar %",(C154+D154+E154)/(1-(F154+G154+H154+20)/100))</f>
        <v>0</v>
      </c>
      <c r="N154" s="1" t="str">
        <f>IF(I154="","",IF(K154&lt;0,"PREJUÍZO",IF(L154&lt;0.15,"MARGEM BAIXA",IF(L154&lt;0.2,"ATENÇÃO","SAUDÁVEL"))))</f>
        <v/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6"/>
      <c r="D155" s="6"/>
      <c r="E155" s="6"/>
      <c r="F155" s="7"/>
      <c r="G155" s="7"/>
      <c r="H155" s="7"/>
      <c r="I155" s="6"/>
      <c r="J155" s="6" t="str">
        <f>IF(I155="","",C155+D155+E155+(I155*F155/100)+(I155*G155/100)+(I155*H155/100))</f>
        <v/>
      </c>
      <c r="K155" s="6" t="str">
        <f>IF(I155="","",I155-J155)</f>
        <v/>
      </c>
      <c r="L155" s="8" t="str">
        <f>IF(I155="","",K155/I155)</f>
        <v/>
      </c>
      <c r="M155" s="6">
        <f>IF((100-F155-G155-H155-20)&lt;=0,"Revisar %",(C155+D155+E155)/(1-(F155+G155+H155+20)/100))</f>
        <v>0</v>
      </c>
      <c r="N155" s="1" t="str">
        <f>IF(I155="","",IF(K155&lt;0,"PREJUÍZO",IF(L155&lt;0.15,"MARGEM BAIXA",IF(L155&lt;0.2,"ATENÇÃO","SAUDÁVEL"))))</f>
        <v/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6"/>
      <c r="D156" s="6"/>
      <c r="E156" s="6"/>
      <c r="F156" s="7"/>
      <c r="G156" s="7"/>
      <c r="H156" s="7"/>
      <c r="I156" s="6"/>
      <c r="J156" s="6" t="str">
        <f>IF(I156="","",C156+D156+E156+(I156*F156/100)+(I156*G156/100)+(I156*H156/100))</f>
        <v/>
      </c>
      <c r="K156" s="6" t="str">
        <f>IF(I156="","",I156-J156)</f>
        <v/>
      </c>
      <c r="L156" s="8" t="str">
        <f>IF(I156="","",K156/I156)</f>
        <v/>
      </c>
      <c r="M156" s="6">
        <f>IF((100-F156-G156-H156-20)&lt;=0,"Revisar %",(C156+D156+E156)/(1-(F156+G156+H156+20)/100))</f>
        <v>0</v>
      </c>
      <c r="N156" s="1" t="str">
        <f>IF(I156="","",IF(K156&lt;0,"PREJUÍZO",IF(L156&lt;0.15,"MARGEM BAIXA",IF(L156&lt;0.2,"ATENÇÃO","SAUDÁVEL"))))</f>
        <v/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6"/>
      <c r="D157" s="6"/>
      <c r="E157" s="6"/>
      <c r="F157" s="7"/>
      <c r="G157" s="7"/>
      <c r="H157" s="7"/>
      <c r="I157" s="6"/>
      <c r="J157" s="6" t="str">
        <f>IF(I157="","",C157+D157+E157+(I157*F157/100)+(I157*G157/100)+(I157*H157/100))</f>
        <v/>
      </c>
      <c r="K157" s="6" t="str">
        <f>IF(I157="","",I157-J157)</f>
        <v/>
      </c>
      <c r="L157" s="8" t="str">
        <f>IF(I157="","",K157/I157)</f>
        <v/>
      </c>
      <c r="M157" s="6">
        <f>IF((100-F157-G157-H157-20)&lt;=0,"Revisar %",(C157+D157+E157)/(1-(F157+G157+H157+20)/100))</f>
        <v>0</v>
      </c>
      <c r="N157" s="1" t="str">
        <f>IF(I157="","",IF(K157&lt;0,"PREJUÍZO",IF(L157&lt;0.15,"MARGEM BAIXA",IF(L157&lt;0.2,"ATENÇÃO","SAUDÁVEL"))))</f>
        <v/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6"/>
      <c r="D158" s="6"/>
      <c r="E158" s="6"/>
      <c r="F158" s="7"/>
      <c r="G158" s="7"/>
      <c r="H158" s="7"/>
      <c r="I158" s="6"/>
      <c r="J158" s="6" t="str">
        <f>IF(I158="","",C158+D158+E158+(I158*F158/100)+(I158*G158/100)+(I158*H158/100))</f>
        <v/>
      </c>
      <c r="K158" s="6" t="str">
        <f>IF(I158="","",I158-J158)</f>
        <v/>
      </c>
      <c r="L158" s="8" t="str">
        <f>IF(I158="","",K158/I158)</f>
        <v/>
      </c>
      <c r="M158" s="6">
        <f>IF((100-F158-G158-H158-20)&lt;=0,"Revisar %",(C158+D158+E158)/(1-(F158+G158+H158+20)/100))</f>
        <v>0</v>
      </c>
      <c r="N158" s="1" t="str">
        <f>IF(I158="","",IF(K158&lt;0,"PREJUÍZO",IF(L158&lt;0.15,"MARGEM BAIXA",IF(L158&lt;0.2,"ATENÇÃO","SAUDÁVEL"))))</f>
        <v/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6"/>
      <c r="D159" s="6"/>
      <c r="E159" s="6"/>
      <c r="F159" s="7"/>
      <c r="G159" s="7"/>
      <c r="H159" s="7"/>
      <c r="I159" s="6"/>
      <c r="J159" s="6" t="str">
        <f>IF(I159="","",C159+D159+E159+(I159*F159/100)+(I159*G159/100)+(I159*H159/100))</f>
        <v/>
      </c>
      <c r="K159" s="6" t="str">
        <f>IF(I159="","",I159-J159)</f>
        <v/>
      </c>
      <c r="L159" s="8" t="str">
        <f>IF(I159="","",K159/I159)</f>
        <v/>
      </c>
      <c r="M159" s="6">
        <f>IF((100-F159-G159-H159-20)&lt;=0,"Revisar %",(C159+D159+E159)/(1-(F159+G159+H159+20)/100))</f>
        <v>0</v>
      </c>
      <c r="N159" s="1" t="str">
        <f>IF(I159="","",IF(K159&lt;0,"PREJUÍZO",IF(L159&lt;0.15,"MARGEM BAIXA",IF(L159&lt;0.2,"ATENÇÃO","SAUDÁVEL"))))</f>
        <v/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6"/>
      <c r="D160" s="6"/>
      <c r="E160" s="6"/>
      <c r="F160" s="7"/>
      <c r="G160" s="7"/>
      <c r="H160" s="7"/>
      <c r="I160" s="6"/>
      <c r="J160" s="6" t="str">
        <f>IF(I160="","",C160+D160+E160+(I160*F160/100)+(I160*G160/100)+(I160*H160/100))</f>
        <v/>
      </c>
      <c r="K160" s="6" t="str">
        <f>IF(I160="","",I160-J160)</f>
        <v/>
      </c>
      <c r="L160" s="8" t="str">
        <f>IF(I160="","",K160/I160)</f>
        <v/>
      </c>
      <c r="M160" s="6">
        <f>IF((100-F160-G160-H160-20)&lt;=0,"Revisar %",(C160+D160+E160)/(1-(F160+G160+H160+20)/100))</f>
        <v>0</v>
      </c>
      <c r="N160" s="1" t="str">
        <f>IF(I160="","",IF(K160&lt;0,"PREJUÍZO",IF(L160&lt;0.15,"MARGEM BAIXA",IF(L160&lt;0.2,"ATENÇÃO","SAUDÁVEL"))))</f>
        <v/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6"/>
      <c r="D161" s="6"/>
      <c r="E161" s="6"/>
      <c r="F161" s="7"/>
      <c r="G161" s="7"/>
      <c r="H161" s="7"/>
      <c r="I161" s="6"/>
      <c r="J161" s="6" t="str">
        <f>IF(I161="","",C161+D161+E161+(I161*F161/100)+(I161*G161/100)+(I161*H161/100))</f>
        <v/>
      </c>
      <c r="K161" s="6" t="str">
        <f>IF(I161="","",I161-J161)</f>
        <v/>
      </c>
      <c r="L161" s="8" t="str">
        <f>IF(I161="","",K161/I161)</f>
        <v/>
      </c>
      <c r="M161" s="6">
        <f>IF((100-F161-G161-H161-20)&lt;=0,"Revisar %",(C161+D161+E161)/(1-(F161+G161+H161+20)/100))</f>
        <v>0</v>
      </c>
      <c r="N161" s="1" t="str">
        <f>IF(I161="","",IF(K161&lt;0,"PREJUÍZO",IF(L161&lt;0.15,"MARGEM BAIXA",IF(L161&lt;0.2,"ATENÇÃO","SAUDÁVEL"))))</f>
        <v/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6"/>
      <c r="D162" s="6"/>
      <c r="E162" s="6"/>
      <c r="F162" s="7"/>
      <c r="G162" s="7"/>
      <c r="H162" s="7"/>
      <c r="I162" s="6"/>
      <c r="J162" s="6" t="str">
        <f>IF(I162="","",C162+D162+E162+(I162*F162/100)+(I162*G162/100)+(I162*H162/100))</f>
        <v/>
      </c>
      <c r="K162" s="6" t="str">
        <f>IF(I162="","",I162-J162)</f>
        <v/>
      </c>
      <c r="L162" s="8" t="str">
        <f>IF(I162="","",K162/I162)</f>
        <v/>
      </c>
      <c r="M162" s="6">
        <f>IF((100-F162-G162-H162-20)&lt;=0,"Revisar %",(C162+D162+E162)/(1-(F162+G162+H162+20)/100))</f>
        <v>0</v>
      </c>
      <c r="N162" s="1" t="str">
        <f>IF(I162="","",IF(K162&lt;0,"PREJUÍZO",IF(L162&lt;0.15,"MARGEM BAIXA",IF(L162&lt;0.2,"ATENÇÃO","SAUDÁVEL"))))</f>
        <v/>
      </c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6"/>
      <c r="D163" s="6"/>
      <c r="E163" s="6"/>
      <c r="F163" s="7"/>
      <c r="G163" s="7"/>
      <c r="H163" s="7"/>
      <c r="I163" s="6"/>
      <c r="J163" s="6" t="str">
        <f>IF(I163="","",C163+D163+E163+(I163*F163/100)+(I163*G163/100)+(I163*H163/100))</f>
        <v/>
      </c>
      <c r="K163" s="6" t="str">
        <f>IF(I163="","",I163-J163)</f>
        <v/>
      </c>
      <c r="L163" s="8" t="str">
        <f>IF(I163="","",K163/I163)</f>
        <v/>
      </c>
      <c r="M163" s="6">
        <f>IF((100-F163-G163-H163-20)&lt;=0,"Revisar %",(C163+D163+E163)/(1-(F163+G163+H163+20)/100))</f>
        <v>0</v>
      </c>
      <c r="N163" s="1" t="str">
        <f>IF(I163="","",IF(K163&lt;0,"PREJUÍZO",IF(L163&lt;0.15,"MARGEM BAIXA",IF(L163&lt;0.2,"ATENÇÃO","SAUDÁVEL"))))</f>
        <v/>
      </c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6"/>
      <c r="D164" s="6"/>
      <c r="E164" s="6"/>
      <c r="F164" s="7"/>
      <c r="G164" s="7"/>
      <c r="H164" s="7"/>
      <c r="I164" s="6"/>
      <c r="J164" s="6" t="str">
        <f>IF(I164="","",C164+D164+E164+(I164*F164/100)+(I164*G164/100)+(I164*H164/100))</f>
        <v/>
      </c>
      <c r="K164" s="6" t="str">
        <f>IF(I164="","",I164-J164)</f>
        <v/>
      </c>
      <c r="L164" s="8" t="str">
        <f>IF(I164="","",K164/I164)</f>
        <v/>
      </c>
      <c r="M164" s="6">
        <f>IF((100-F164-G164-H164-20)&lt;=0,"Revisar %",(C164+D164+E164)/(1-(F164+G164+H164+20)/100))</f>
        <v>0</v>
      </c>
      <c r="N164" s="1" t="str">
        <f>IF(I164="","",IF(K164&lt;0,"PREJUÍZO",IF(L164&lt;0.15,"MARGEM BAIXA",IF(L164&lt;0.2,"ATENÇÃO","SAUDÁVEL"))))</f>
        <v/>
      </c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6"/>
      <c r="D165" s="6"/>
      <c r="E165" s="6"/>
      <c r="F165" s="7"/>
      <c r="G165" s="7"/>
      <c r="H165" s="7"/>
      <c r="I165" s="6"/>
      <c r="J165" s="6" t="str">
        <f>IF(I165="","",C165+D165+E165+(I165*F165/100)+(I165*G165/100)+(I165*H165/100))</f>
        <v/>
      </c>
      <c r="K165" s="6" t="str">
        <f>IF(I165="","",I165-J165)</f>
        <v/>
      </c>
      <c r="L165" s="8" t="str">
        <f>IF(I165="","",K165/I165)</f>
        <v/>
      </c>
      <c r="M165" s="6">
        <f>IF((100-F165-G165-H165-20)&lt;=0,"Revisar %",(C165+D165+E165)/(1-(F165+G165+H165+20)/100))</f>
        <v>0</v>
      </c>
      <c r="N165" s="1" t="str">
        <f>IF(I165="","",IF(K165&lt;0,"PREJUÍZO",IF(L165&lt;0.15,"MARGEM BAIXA",IF(L165&lt;0.2,"ATENÇÃO","SAUDÁVEL"))))</f>
        <v/>
      </c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6"/>
      <c r="D166" s="6"/>
      <c r="E166" s="6"/>
      <c r="F166" s="7"/>
      <c r="G166" s="7"/>
      <c r="H166" s="7"/>
      <c r="I166" s="6"/>
      <c r="J166" s="6" t="str">
        <f>IF(I166="","",C166+D166+E166+(I166*F166/100)+(I166*G166/100)+(I166*H166/100))</f>
        <v/>
      </c>
      <c r="K166" s="6" t="str">
        <f>IF(I166="","",I166-J166)</f>
        <v/>
      </c>
      <c r="L166" s="8" t="str">
        <f>IF(I166="","",K166/I166)</f>
        <v/>
      </c>
      <c r="M166" s="6">
        <f>IF((100-F166-G166-H166-20)&lt;=0,"Revisar %",(C166+D166+E166)/(1-(F166+G166+H166+20)/100))</f>
        <v>0</v>
      </c>
      <c r="N166" s="1" t="str">
        <f>IF(I166="","",IF(K166&lt;0,"PREJUÍZO",IF(L166&lt;0.15,"MARGEM BAIXA",IF(L166&lt;0.2,"ATENÇÃO","SAUDÁVEL"))))</f>
        <v/>
      </c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6"/>
      <c r="D167" s="6"/>
      <c r="E167" s="6"/>
      <c r="F167" s="7"/>
      <c r="G167" s="7"/>
      <c r="H167" s="7"/>
      <c r="I167" s="6"/>
      <c r="J167" s="6" t="str">
        <f>IF(I167="","",C167+D167+E167+(I167*F167/100)+(I167*G167/100)+(I167*H167/100))</f>
        <v/>
      </c>
      <c r="K167" s="6" t="str">
        <f>IF(I167="","",I167-J167)</f>
        <v/>
      </c>
      <c r="L167" s="8" t="str">
        <f>IF(I167="","",K167/I167)</f>
        <v/>
      </c>
      <c r="M167" s="6">
        <f>IF((100-F167-G167-H167-20)&lt;=0,"Revisar %",(C167+D167+E167)/(1-(F167+G167+H167+20)/100))</f>
        <v>0</v>
      </c>
      <c r="N167" s="1" t="str">
        <f>IF(I167="","",IF(K167&lt;0,"PREJUÍZO",IF(L167&lt;0.15,"MARGEM BAIXA",IF(L167&lt;0.2,"ATENÇÃO","SAUDÁVEL"))))</f>
        <v/>
      </c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6"/>
      <c r="D168" s="6"/>
      <c r="E168" s="6"/>
      <c r="F168" s="7"/>
      <c r="G168" s="7"/>
      <c r="H168" s="7"/>
      <c r="I168" s="6"/>
      <c r="J168" s="6" t="str">
        <f>IF(I168="","",C168+D168+E168+(I168*F168/100)+(I168*G168/100)+(I168*H168/100))</f>
        <v/>
      </c>
      <c r="K168" s="6" t="str">
        <f>IF(I168="","",I168-J168)</f>
        <v/>
      </c>
      <c r="L168" s="8" t="str">
        <f>IF(I168="","",K168/I168)</f>
        <v/>
      </c>
      <c r="M168" s="6">
        <f>IF((100-F168-G168-H168-20)&lt;=0,"Revisar %",(C168+D168+E168)/(1-(F168+G168+H168+20)/100))</f>
        <v>0</v>
      </c>
      <c r="N168" s="1" t="str">
        <f>IF(I168="","",IF(K168&lt;0,"PREJUÍZO",IF(L168&lt;0.15,"MARGEM BAIXA",IF(L168&lt;0.2,"ATENÇÃO","SAUDÁVEL"))))</f>
        <v/>
      </c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6"/>
      <c r="D169" s="6"/>
      <c r="E169" s="6"/>
      <c r="F169" s="7"/>
      <c r="G169" s="7"/>
      <c r="H169" s="7"/>
      <c r="I169" s="6"/>
      <c r="J169" s="6" t="str">
        <f>IF(I169="","",C169+D169+E169+(I169*F169/100)+(I169*G169/100)+(I169*H169/100))</f>
        <v/>
      </c>
      <c r="K169" s="6" t="str">
        <f>IF(I169="","",I169-J169)</f>
        <v/>
      </c>
      <c r="L169" s="8" t="str">
        <f>IF(I169="","",K169/I169)</f>
        <v/>
      </c>
      <c r="M169" s="6">
        <f>IF((100-F169-G169-H169-20)&lt;=0,"Revisar %",(C169+D169+E169)/(1-(F169+G169+H169+20)/100))</f>
        <v>0</v>
      </c>
      <c r="N169" s="1" t="str">
        <f>IF(I169="","",IF(K169&lt;0,"PREJUÍZO",IF(L169&lt;0.15,"MARGEM BAIXA",IF(L169&lt;0.2,"ATENÇÃO","SAUDÁVEL"))))</f>
        <v/>
      </c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6"/>
      <c r="D170" s="6"/>
      <c r="E170" s="6"/>
      <c r="F170" s="7"/>
      <c r="G170" s="7"/>
      <c r="H170" s="7"/>
      <c r="I170" s="6"/>
      <c r="J170" s="6" t="str">
        <f>IF(I170="","",C170+D170+E170+(I170*F170/100)+(I170*G170/100)+(I170*H170/100))</f>
        <v/>
      </c>
      <c r="K170" s="6" t="str">
        <f>IF(I170="","",I170-J170)</f>
        <v/>
      </c>
      <c r="L170" s="8" t="str">
        <f>IF(I170="","",K170/I170)</f>
        <v/>
      </c>
      <c r="M170" s="6">
        <f>IF((100-F170-G170-H170-20)&lt;=0,"Revisar %",(C170+D170+E170)/(1-(F170+G170+H170+20)/100))</f>
        <v>0</v>
      </c>
      <c r="N170" s="1" t="str">
        <f>IF(I170="","",IF(K170&lt;0,"PREJUÍZO",IF(L170&lt;0.15,"MARGEM BAIXA",IF(L170&lt;0.2,"ATENÇÃO","SAUDÁVEL"))))</f>
        <v/>
      </c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6"/>
      <c r="D171" s="6"/>
      <c r="E171" s="6"/>
      <c r="F171" s="7"/>
      <c r="G171" s="7"/>
      <c r="H171" s="7"/>
      <c r="I171" s="6"/>
      <c r="J171" s="6" t="str">
        <f>IF(I171="","",C171+D171+E171+(I171*F171/100)+(I171*G171/100)+(I171*H171/100))</f>
        <v/>
      </c>
      <c r="K171" s="6" t="str">
        <f>IF(I171="","",I171-J171)</f>
        <v/>
      </c>
      <c r="L171" s="8" t="str">
        <f>IF(I171="","",K171/I171)</f>
        <v/>
      </c>
      <c r="M171" s="6">
        <f>IF((100-F171-G171-H171-20)&lt;=0,"Revisar %",(C171+D171+E171)/(1-(F171+G171+H171+20)/100))</f>
        <v>0</v>
      </c>
      <c r="N171" s="1" t="str">
        <f>IF(I171="","",IF(K171&lt;0,"PREJUÍZO",IF(L171&lt;0.15,"MARGEM BAIXA",IF(L171&lt;0.2,"ATENÇÃO","SAUDÁVEL"))))</f>
        <v/>
      </c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6"/>
      <c r="D172" s="6"/>
      <c r="E172" s="6"/>
      <c r="F172" s="7"/>
      <c r="G172" s="7"/>
      <c r="H172" s="7"/>
      <c r="I172" s="6"/>
      <c r="J172" s="6" t="str">
        <f>IF(I172="","",C172+D172+E172+(I172*F172/100)+(I172*G172/100)+(I172*H172/100))</f>
        <v/>
      </c>
      <c r="K172" s="6" t="str">
        <f>IF(I172="","",I172-J172)</f>
        <v/>
      </c>
      <c r="L172" s="8" t="str">
        <f>IF(I172="","",K172/I172)</f>
        <v/>
      </c>
      <c r="M172" s="6">
        <f>IF((100-F172-G172-H172-20)&lt;=0,"Revisar %",(C172+D172+E172)/(1-(F172+G172+H172+20)/100))</f>
        <v>0</v>
      </c>
      <c r="N172" s="1" t="str">
        <f>IF(I172="","",IF(K172&lt;0,"PREJUÍZO",IF(L172&lt;0.15,"MARGEM BAIXA",IF(L172&lt;0.2,"ATENÇÃO","SAUDÁVEL"))))</f>
        <v/>
      </c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6"/>
      <c r="D173" s="6"/>
      <c r="E173" s="6"/>
      <c r="F173" s="7"/>
      <c r="G173" s="7"/>
      <c r="H173" s="7"/>
      <c r="I173" s="6"/>
      <c r="J173" s="6" t="str">
        <f>IF(I173="","",C173+D173+E173+(I173*F173/100)+(I173*G173/100)+(I173*H173/100))</f>
        <v/>
      </c>
      <c r="K173" s="6" t="str">
        <f>IF(I173="","",I173-J173)</f>
        <v/>
      </c>
      <c r="L173" s="8" t="str">
        <f>IF(I173="","",K173/I173)</f>
        <v/>
      </c>
      <c r="M173" s="6">
        <f>IF((100-F173-G173-H173-20)&lt;=0,"Revisar %",(C173+D173+E173)/(1-(F173+G173+H173+20)/100))</f>
        <v>0</v>
      </c>
      <c r="N173" s="1" t="str">
        <f>IF(I173="","",IF(K173&lt;0,"PREJUÍZO",IF(L173&lt;0.15,"MARGEM BAIXA",IF(L173&lt;0.2,"ATENÇÃO","SAUDÁVEL"))))</f>
        <v/>
      </c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6"/>
      <c r="D174" s="6"/>
      <c r="E174" s="6"/>
      <c r="F174" s="7"/>
      <c r="G174" s="7"/>
      <c r="H174" s="7"/>
      <c r="I174" s="6"/>
      <c r="J174" s="6" t="str">
        <f>IF(I174="","",C174+D174+E174+(I174*F174/100)+(I174*G174/100)+(I174*H174/100))</f>
        <v/>
      </c>
      <c r="K174" s="6" t="str">
        <f>IF(I174="","",I174-J174)</f>
        <v/>
      </c>
      <c r="L174" s="8" t="str">
        <f>IF(I174="","",K174/I174)</f>
        <v/>
      </c>
      <c r="M174" s="6">
        <f>IF((100-F174-G174-H174-20)&lt;=0,"Revisar %",(C174+D174+E174)/(1-(F174+G174+H174+20)/100))</f>
        <v>0</v>
      </c>
      <c r="N174" s="1" t="str">
        <f>IF(I174="","",IF(K174&lt;0,"PREJUÍZO",IF(L174&lt;0.15,"MARGEM BAIXA",IF(L174&lt;0.2,"ATENÇÃO","SAUDÁVEL"))))</f>
        <v/>
      </c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6"/>
      <c r="D175" s="6"/>
      <c r="E175" s="6"/>
      <c r="F175" s="7"/>
      <c r="G175" s="7"/>
      <c r="H175" s="7"/>
      <c r="I175" s="6"/>
      <c r="J175" s="6" t="str">
        <f>IF(I175="","",C175+D175+E175+(I175*F175/100)+(I175*G175/100)+(I175*H175/100))</f>
        <v/>
      </c>
      <c r="K175" s="6" t="str">
        <f>IF(I175="","",I175-J175)</f>
        <v/>
      </c>
      <c r="L175" s="8" t="str">
        <f>IF(I175="","",K175/I175)</f>
        <v/>
      </c>
      <c r="M175" s="6">
        <f>IF((100-F175-G175-H175-20)&lt;=0,"Revisar %",(C175+D175+E175)/(1-(F175+G175+H175+20)/100))</f>
        <v>0</v>
      </c>
      <c r="N175" s="1" t="str">
        <f>IF(I175="","",IF(K175&lt;0,"PREJUÍZO",IF(L175&lt;0.15,"MARGEM BAIXA",IF(L175&lt;0.2,"ATENÇÃO","SAUDÁVEL"))))</f>
        <v/>
      </c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6"/>
      <c r="D176" s="6"/>
      <c r="E176" s="6"/>
      <c r="F176" s="7"/>
      <c r="G176" s="7"/>
      <c r="H176" s="7"/>
      <c r="I176" s="6"/>
      <c r="J176" s="6" t="str">
        <f>IF(I176="","",C176+D176+E176+(I176*F176/100)+(I176*G176/100)+(I176*H176/100))</f>
        <v/>
      </c>
      <c r="K176" s="6" t="str">
        <f>IF(I176="","",I176-J176)</f>
        <v/>
      </c>
      <c r="L176" s="8" t="str">
        <f>IF(I176="","",K176/I176)</f>
        <v/>
      </c>
      <c r="M176" s="6">
        <f>IF((100-F176-G176-H176-20)&lt;=0,"Revisar %",(C176+D176+E176)/(1-(F176+G176+H176+20)/100))</f>
        <v>0</v>
      </c>
      <c r="N176" s="1" t="str">
        <f>IF(I176="","",IF(K176&lt;0,"PREJUÍZO",IF(L176&lt;0.15,"MARGEM BAIXA",IF(L176&lt;0.2,"ATENÇÃO","SAUDÁVEL"))))</f>
        <v/>
      </c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6"/>
      <c r="D177" s="6"/>
      <c r="E177" s="6"/>
      <c r="F177" s="7"/>
      <c r="G177" s="7"/>
      <c r="H177" s="7"/>
      <c r="I177" s="6"/>
      <c r="J177" s="6" t="str">
        <f>IF(I177="","",C177+D177+E177+(I177*F177/100)+(I177*G177/100)+(I177*H177/100))</f>
        <v/>
      </c>
      <c r="K177" s="6" t="str">
        <f>IF(I177="","",I177-J177)</f>
        <v/>
      </c>
      <c r="L177" s="8" t="str">
        <f>IF(I177="","",K177/I177)</f>
        <v/>
      </c>
      <c r="M177" s="6">
        <f>IF((100-F177-G177-H177-20)&lt;=0,"Revisar %",(C177+D177+E177)/(1-(F177+G177+H177+20)/100))</f>
        <v>0</v>
      </c>
      <c r="N177" s="1" t="str">
        <f>IF(I177="","",IF(K177&lt;0,"PREJUÍZO",IF(L177&lt;0.15,"MARGEM BAIXA",IF(L177&lt;0.2,"ATENÇÃO","SAUDÁVEL"))))</f>
        <v/>
      </c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6"/>
      <c r="D178" s="6"/>
      <c r="E178" s="6"/>
      <c r="F178" s="7"/>
      <c r="G178" s="7"/>
      <c r="H178" s="7"/>
      <c r="I178" s="6"/>
      <c r="J178" s="6" t="str">
        <f>IF(I178="","",C178+D178+E178+(I178*F178/100)+(I178*G178/100)+(I178*H178/100))</f>
        <v/>
      </c>
      <c r="K178" s="6" t="str">
        <f>IF(I178="","",I178-J178)</f>
        <v/>
      </c>
      <c r="L178" s="8" t="str">
        <f>IF(I178="","",K178/I178)</f>
        <v/>
      </c>
      <c r="M178" s="6">
        <f>IF((100-F178-G178-H178-20)&lt;=0,"Revisar %",(C178+D178+E178)/(1-(F178+G178+H178+20)/100))</f>
        <v>0</v>
      </c>
      <c r="N178" s="1" t="str">
        <f>IF(I178="","",IF(K178&lt;0,"PREJUÍZO",IF(L178&lt;0.15,"MARGEM BAIXA",IF(L178&lt;0.2,"ATENÇÃO","SAUDÁVEL"))))</f>
        <v/>
      </c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6"/>
      <c r="D179" s="6"/>
      <c r="E179" s="6"/>
      <c r="F179" s="7"/>
      <c r="G179" s="7"/>
      <c r="H179" s="7"/>
      <c r="I179" s="6"/>
      <c r="J179" s="6" t="str">
        <f>IF(I179="","",C179+D179+E179+(I179*F179/100)+(I179*G179/100)+(I179*H179/100))</f>
        <v/>
      </c>
      <c r="K179" s="6" t="str">
        <f>IF(I179="","",I179-J179)</f>
        <v/>
      </c>
      <c r="L179" s="8" t="str">
        <f>IF(I179="","",K179/I179)</f>
        <v/>
      </c>
      <c r="M179" s="6">
        <f>IF((100-F179-G179-H179-20)&lt;=0,"Revisar %",(C179+D179+E179)/(1-(F179+G179+H179+20)/100))</f>
        <v>0</v>
      </c>
      <c r="N179" s="1" t="str">
        <f>IF(I179="","",IF(K179&lt;0,"PREJUÍZO",IF(L179&lt;0.15,"MARGEM BAIXA",IF(L179&lt;0.2,"ATENÇÃO","SAUDÁVEL"))))</f>
        <v/>
      </c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6"/>
      <c r="D180" s="6"/>
      <c r="E180" s="6"/>
      <c r="F180" s="7"/>
      <c r="G180" s="7"/>
      <c r="H180" s="7"/>
      <c r="I180" s="6"/>
      <c r="J180" s="6" t="str">
        <f>IF(I180="","",C180+D180+E180+(I180*F180/100)+(I180*G180/100)+(I180*H180/100))</f>
        <v/>
      </c>
      <c r="K180" s="6" t="str">
        <f>IF(I180="","",I180-J180)</f>
        <v/>
      </c>
      <c r="L180" s="8" t="str">
        <f>IF(I180="","",K180/I180)</f>
        <v/>
      </c>
      <c r="M180" s="6">
        <f>IF((100-F180-G180-H180-20)&lt;=0,"Revisar %",(C180+D180+E180)/(1-(F180+G180+H180+20)/100))</f>
        <v>0</v>
      </c>
      <c r="N180" s="1" t="str">
        <f>IF(I180="","",IF(K180&lt;0,"PREJUÍZO",IF(L180&lt;0.15,"MARGEM BAIXA",IF(L180&lt;0.2,"ATENÇÃO","SAUDÁVEL"))))</f>
        <v/>
      </c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6"/>
      <c r="D181" s="6"/>
      <c r="E181" s="6"/>
      <c r="F181" s="7"/>
      <c r="G181" s="7"/>
      <c r="H181" s="7"/>
      <c r="I181" s="6"/>
      <c r="J181" s="6" t="str">
        <f>IF(I181="","",C181+D181+E181+(I181*F181/100)+(I181*G181/100)+(I181*H181/100))</f>
        <v/>
      </c>
      <c r="K181" s="6" t="str">
        <f>IF(I181="","",I181-J181)</f>
        <v/>
      </c>
      <c r="L181" s="8" t="str">
        <f>IF(I181="","",K181/I181)</f>
        <v/>
      </c>
      <c r="M181" s="6">
        <f>IF((100-F181-G181-H181-20)&lt;=0,"Revisar %",(C181+D181+E181)/(1-(F181+G181+H181+20)/100))</f>
        <v>0</v>
      </c>
      <c r="N181" s="1" t="str">
        <f>IF(I181="","",IF(K181&lt;0,"PREJUÍZO",IF(L181&lt;0.15,"MARGEM BAIXA",IF(L181&lt;0.2,"ATENÇÃO","SAUDÁVEL"))))</f>
        <v/>
      </c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6"/>
      <c r="D182" s="6"/>
      <c r="E182" s="6"/>
      <c r="F182" s="7"/>
      <c r="G182" s="7"/>
      <c r="H182" s="7"/>
      <c r="I182" s="6"/>
      <c r="J182" s="6" t="str">
        <f>IF(I182="","",C182+D182+E182+(I182*F182/100)+(I182*G182/100)+(I182*H182/100))</f>
        <v/>
      </c>
      <c r="K182" s="6" t="str">
        <f>IF(I182="","",I182-J182)</f>
        <v/>
      </c>
      <c r="L182" s="8" t="str">
        <f>IF(I182="","",K182/I182)</f>
        <v/>
      </c>
      <c r="M182" s="6">
        <f>IF((100-F182-G182-H182-20)&lt;=0,"Revisar %",(C182+D182+E182)/(1-(F182+G182+H182+20)/100))</f>
        <v>0</v>
      </c>
      <c r="N182" s="1" t="str">
        <f>IF(I182="","",IF(K182&lt;0,"PREJUÍZO",IF(L182&lt;0.15,"MARGEM BAIXA",IF(L182&lt;0.2,"ATENÇÃO","SAUDÁVEL"))))</f>
        <v/>
      </c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6"/>
      <c r="D183" s="6"/>
      <c r="E183" s="6"/>
      <c r="F183" s="7"/>
      <c r="G183" s="7"/>
      <c r="H183" s="7"/>
      <c r="I183" s="6"/>
      <c r="J183" s="6" t="str">
        <f>IF(I183="","",C183+D183+E183+(I183*F183/100)+(I183*G183/100)+(I183*H183/100))</f>
        <v/>
      </c>
      <c r="K183" s="6" t="str">
        <f>IF(I183="","",I183-J183)</f>
        <v/>
      </c>
      <c r="L183" s="8" t="str">
        <f>IF(I183="","",K183/I183)</f>
        <v/>
      </c>
      <c r="M183" s="6">
        <f>IF((100-F183-G183-H183-20)&lt;=0,"Revisar %",(C183+D183+E183)/(1-(F183+G183+H183+20)/100))</f>
        <v>0</v>
      </c>
      <c r="N183" s="1" t="str">
        <f>IF(I183="","",IF(K183&lt;0,"PREJUÍZO",IF(L183&lt;0.15,"MARGEM BAIXA",IF(L183&lt;0.2,"ATENÇÃO","SAUDÁVEL"))))</f>
        <v/>
      </c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6"/>
      <c r="D184" s="6"/>
      <c r="E184" s="6"/>
      <c r="F184" s="7"/>
      <c r="G184" s="7"/>
      <c r="H184" s="7"/>
      <c r="I184" s="6"/>
      <c r="J184" s="6" t="str">
        <f>IF(I184="","",C184+D184+E184+(I184*F184/100)+(I184*G184/100)+(I184*H184/100))</f>
        <v/>
      </c>
      <c r="K184" s="6" t="str">
        <f>IF(I184="","",I184-J184)</f>
        <v/>
      </c>
      <c r="L184" s="8" t="str">
        <f>IF(I184="","",K184/I184)</f>
        <v/>
      </c>
      <c r="M184" s="6">
        <f>IF((100-F184-G184-H184-20)&lt;=0,"Revisar %",(C184+D184+E184)/(1-(F184+G184+H184+20)/100))</f>
        <v>0</v>
      </c>
      <c r="N184" s="1" t="str">
        <f>IF(I184="","",IF(K184&lt;0,"PREJUÍZO",IF(L184&lt;0.15,"MARGEM BAIXA",IF(L184&lt;0.2,"ATENÇÃO","SAUDÁVEL"))))</f>
        <v/>
      </c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6"/>
      <c r="D185" s="6"/>
      <c r="E185" s="6"/>
      <c r="F185" s="7"/>
      <c r="G185" s="7"/>
      <c r="H185" s="7"/>
      <c r="I185" s="6"/>
      <c r="J185" s="6" t="str">
        <f>IF(I185="","",C185+D185+E185+(I185*F185/100)+(I185*G185/100)+(I185*H185/100))</f>
        <v/>
      </c>
      <c r="K185" s="6" t="str">
        <f>IF(I185="","",I185-J185)</f>
        <v/>
      </c>
      <c r="L185" s="8" t="str">
        <f>IF(I185="","",K185/I185)</f>
        <v/>
      </c>
      <c r="M185" s="6">
        <f>IF((100-F185-G185-H185-20)&lt;=0,"Revisar %",(C185+D185+E185)/(1-(F185+G185+H185+20)/100))</f>
        <v>0</v>
      </c>
      <c r="N185" s="1" t="str">
        <f>IF(I185="","",IF(K185&lt;0,"PREJUÍZO",IF(L185&lt;0.15,"MARGEM BAIXA",IF(L185&lt;0.2,"ATENÇÃO","SAUDÁVEL"))))</f>
        <v/>
      </c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6"/>
      <c r="D186" s="6"/>
      <c r="E186" s="6"/>
      <c r="F186" s="7"/>
      <c r="G186" s="7"/>
      <c r="H186" s="7"/>
      <c r="I186" s="6"/>
      <c r="J186" s="6" t="str">
        <f>IF(I186="","",C186+D186+E186+(I186*F186/100)+(I186*G186/100)+(I186*H186/100))</f>
        <v/>
      </c>
      <c r="K186" s="6" t="str">
        <f>IF(I186="","",I186-J186)</f>
        <v/>
      </c>
      <c r="L186" s="8" t="str">
        <f>IF(I186="","",K186/I186)</f>
        <v/>
      </c>
      <c r="M186" s="6">
        <f>IF((100-F186-G186-H186-20)&lt;=0,"Revisar %",(C186+D186+E186)/(1-(F186+G186+H186+20)/100))</f>
        <v>0</v>
      </c>
      <c r="N186" s="1" t="str">
        <f>IF(I186="","",IF(K186&lt;0,"PREJUÍZO",IF(L186&lt;0.15,"MARGEM BAIXA",IF(L186&lt;0.2,"ATENÇÃO","SAUDÁVEL"))))</f>
        <v/>
      </c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6"/>
      <c r="D187" s="6"/>
      <c r="E187" s="6"/>
      <c r="F187" s="7"/>
      <c r="G187" s="7"/>
      <c r="H187" s="7"/>
      <c r="I187" s="6"/>
      <c r="J187" s="6" t="str">
        <f>IF(I187="","",C187+D187+E187+(I187*F187/100)+(I187*G187/100)+(I187*H187/100))</f>
        <v/>
      </c>
      <c r="K187" s="6" t="str">
        <f>IF(I187="","",I187-J187)</f>
        <v/>
      </c>
      <c r="L187" s="8" t="str">
        <f>IF(I187="","",K187/I187)</f>
        <v/>
      </c>
      <c r="M187" s="6">
        <f>IF((100-F187-G187-H187-20)&lt;=0,"Revisar %",(C187+D187+E187)/(1-(F187+G187+H187+20)/100))</f>
        <v>0</v>
      </c>
      <c r="N187" s="1" t="str">
        <f>IF(I187="","",IF(K187&lt;0,"PREJUÍZO",IF(L187&lt;0.15,"MARGEM BAIXA",IF(L187&lt;0.2,"ATENÇÃO","SAUDÁVEL"))))</f>
        <v/>
      </c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6"/>
      <c r="D188" s="6"/>
      <c r="E188" s="6"/>
      <c r="F188" s="7"/>
      <c r="G188" s="7"/>
      <c r="H188" s="7"/>
      <c r="I188" s="6"/>
      <c r="J188" s="6" t="str">
        <f>IF(I188="","",C188+D188+E188+(I188*F188/100)+(I188*G188/100)+(I188*H188/100))</f>
        <v/>
      </c>
      <c r="K188" s="6" t="str">
        <f>IF(I188="","",I188-J188)</f>
        <v/>
      </c>
      <c r="L188" s="8" t="str">
        <f>IF(I188="","",K188/I188)</f>
        <v/>
      </c>
      <c r="M188" s="6">
        <f>IF((100-F188-G188-H188-20)&lt;=0,"Revisar %",(C188+D188+E188)/(1-(F188+G188+H188+20)/100))</f>
        <v>0</v>
      </c>
      <c r="N188" s="1" t="str">
        <f>IF(I188="","",IF(K188&lt;0,"PREJUÍZO",IF(L188&lt;0.15,"MARGEM BAIXA",IF(L188&lt;0.2,"ATENÇÃO","SAUDÁVEL"))))</f>
        <v/>
      </c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6"/>
      <c r="D189" s="6"/>
      <c r="E189" s="6"/>
      <c r="F189" s="7"/>
      <c r="G189" s="7"/>
      <c r="H189" s="7"/>
      <c r="I189" s="6"/>
      <c r="J189" s="6" t="str">
        <f>IF(I189="","",C189+D189+E189+(I189*F189/100)+(I189*G189/100)+(I189*H189/100))</f>
        <v/>
      </c>
      <c r="K189" s="6" t="str">
        <f>IF(I189="","",I189-J189)</f>
        <v/>
      </c>
      <c r="L189" s="8" t="str">
        <f>IF(I189="","",K189/I189)</f>
        <v/>
      </c>
      <c r="M189" s="6">
        <f>IF((100-F189-G189-H189-20)&lt;=0,"Revisar %",(C189+D189+E189)/(1-(F189+G189+H189+20)/100))</f>
        <v>0</v>
      </c>
      <c r="N189" s="1" t="str">
        <f>IF(I189="","",IF(K189&lt;0,"PREJUÍZO",IF(L189&lt;0.15,"MARGEM BAIXA",IF(L189&lt;0.2,"ATENÇÃO","SAUDÁVEL"))))</f>
        <v/>
      </c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6"/>
      <c r="D190" s="6"/>
      <c r="E190" s="6"/>
      <c r="F190" s="7"/>
      <c r="G190" s="7"/>
      <c r="H190" s="7"/>
      <c r="I190" s="6"/>
      <c r="J190" s="6" t="str">
        <f>IF(I190="","",C190+D190+E190+(I190*F190/100)+(I190*G190/100)+(I190*H190/100))</f>
        <v/>
      </c>
      <c r="K190" s="6" t="str">
        <f>IF(I190="","",I190-J190)</f>
        <v/>
      </c>
      <c r="L190" s="8" t="str">
        <f>IF(I190="","",K190/I190)</f>
        <v/>
      </c>
      <c r="M190" s="6">
        <f>IF((100-F190-G190-H190-20)&lt;=0,"Revisar %",(C190+D190+E190)/(1-(F190+G190+H190+20)/100))</f>
        <v>0</v>
      </c>
      <c r="N190" s="1" t="str">
        <f>IF(I190="","",IF(K190&lt;0,"PREJUÍZO",IF(L190&lt;0.15,"MARGEM BAIXA",IF(L190&lt;0.2,"ATENÇÃO","SAUDÁVEL"))))</f>
        <v/>
      </c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6"/>
      <c r="D191" s="6"/>
      <c r="E191" s="6"/>
      <c r="F191" s="7"/>
      <c r="G191" s="7"/>
      <c r="H191" s="7"/>
      <c r="I191" s="6"/>
      <c r="J191" s="6" t="str">
        <f>IF(I191="","",C191+D191+E191+(I191*F191/100)+(I191*G191/100)+(I191*H191/100))</f>
        <v/>
      </c>
      <c r="K191" s="6" t="str">
        <f>IF(I191="","",I191-J191)</f>
        <v/>
      </c>
      <c r="L191" s="8" t="str">
        <f>IF(I191="","",K191/I191)</f>
        <v/>
      </c>
      <c r="M191" s="6">
        <f>IF((100-F191-G191-H191-20)&lt;=0,"Revisar %",(C191+D191+E191)/(1-(F191+G191+H191+20)/100))</f>
        <v>0</v>
      </c>
      <c r="N191" s="1" t="str">
        <f>IF(I191="","",IF(K191&lt;0,"PREJUÍZO",IF(L191&lt;0.15,"MARGEM BAIXA",IF(L191&lt;0.2,"ATENÇÃO","SAUDÁVEL"))))</f>
        <v/>
      </c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6"/>
      <c r="D192" s="6"/>
      <c r="E192" s="6"/>
      <c r="F192" s="7"/>
      <c r="G192" s="7"/>
      <c r="H192" s="7"/>
      <c r="I192" s="6"/>
      <c r="J192" s="6" t="str">
        <f>IF(I192="","",C192+D192+E192+(I192*F192/100)+(I192*G192/100)+(I192*H192/100))</f>
        <v/>
      </c>
      <c r="K192" s="6" t="str">
        <f>IF(I192="","",I192-J192)</f>
        <v/>
      </c>
      <c r="L192" s="8" t="str">
        <f>IF(I192="","",K192/I192)</f>
        <v/>
      </c>
      <c r="M192" s="6">
        <f>IF((100-F192-G192-H192-20)&lt;=0,"Revisar %",(C192+D192+E192)/(1-(F192+G192+H192+20)/100))</f>
        <v>0</v>
      </c>
      <c r="N192" s="1" t="str">
        <f>IF(I192="","",IF(K192&lt;0,"PREJUÍZO",IF(L192&lt;0.15,"MARGEM BAIXA",IF(L192&lt;0.2,"ATENÇÃO","SAUDÁVEL"))))</f>
        <v/>
      </c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6"/>
      <c r="D193" s="6"/>
      <c r="E193" s="6"/>
      <c r="F193" s="7"/>
      <c r="G193" s="7"/>
      <c r="H193" s="7"/>
      <c r="I193" s="6"/>
      <c r="J193" s="6" t="str">
        <f>IF(I193="","",C193+D193+E193+(I193*F193/100)+(I193*G193/100)+(I193*H193/100))</f>
        <v/>
      </c>
      <c r="K193" s="6" t="str">
        <f>IF(I193="","",I193-J193)</f>
        <v/>
      </c>
      <c r="L193" s="8" t="str">
        <f>IF(I193="","",K193/I193)</f>
        <v/>
      </c>
      <c r="M193" s="6">
        <f>IF((100-F193-G193-H193-20)&lt;=0,"Revisar %",(C193+D193+E193)/(1-(F193+G193+H193+20)/100))</f>
        <v>0</v>
      </c>
      <c r="N193" s="1" t="str">
        <f>IF(I193="","",IF(K193&lt;0,"PREJUÍZO",IF(L193&lt;0.15,"MARGEM BAIXA",IF(L193&lt;0.2,"ATENÇÃO","SAUDÁVEL"))))</f>
        <v/>
      </c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6"/>
      <c r="D194" s="6"/>
      <c r="E194" s="6"/>
      <c r="F194" s="7"/>
      <c r="G194" s="7"/>
      <c r="H194" s="7"/>
      <c r="I194" s="6"/>
      <c r="J194" s="6" t="str">
        <f>IF(I194="","",C194+D194+E194+(I194*F194/100)+(I194*G194/100)+(I194*H194/100))</f>
        <v/>
      </c>
      <c r="K194" s="6" t="str">
        <f>IF(I194="","",I194-J194)</f>
        <v/>
      </c>
      <c r="L194" s="8" t="str">
        <f>IF(I194="","",K194/I194)</f>
        <v/>
      </c>
      <c r="M194" s="6">
        <f>IF((100-F194-G194-H194-20)&lt;=0,"Revisar %",(C194+D194+E194)/(1-(F194+G194+H194+20)/100))</f>
        <v>0</v>
      </c>
      <c r="N194" s="1" t="str">
        <f>IF(I194="","",IF(K194&lt;0,"PREJUÍZO",IF(L194&lt;0.15,"MARGEM BAIXA",IF(L194&lt;0.2,"ATENÇÃO","SAUDÁVEL"))))</f>
        <v/>
      </c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6"/>
      <c r="D195" s="6"/>
      <c r="E195" s="6"/>
      <c r="F195" s="7"/>
      <c r="G195" s="7"/>
      <c r="H195" s="7"/>
      <c r="I195" s="6"/>
      <c r="J195" s="6" t="str">
        <f>IF(I195="","",C195+D195+E195+(I195*F195/100)+(I195*G195/100)+(I195*H195/100))</f>
        <v/>
      </c>
      <c r="K195" s="6" t="str">
        <f>IF(I195="","",I195-J195)</f>
        <v/>
      </c>
      <c r="L195" s="8" t="str">
        <f>IF(I195="","",K195/I195)</f>
        <v/>
      </c>
      <c r="M195" s="6">
        <f>IF((100-F195-G195-H195-20)&lt;=0,"Revisar %",(C195+D195+E195)/(1-(F195+G195+H195+20)/100))</f>
        <v>0</v>
      </c>
      <c r="N195" s="1" t="str">
        <f>IF(I195="","",IF(K195&lt;0,"PREJUÍZO",IF(L195&lt;0.15,"MARGEM BAIXA",IF(L195&lt;0.2,"ATENÇÃO","SAUDÁVEL"))))</f>
        <v/>
      </c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6"/>
      <c r="D196" s="6"/>
      <c r="E196" s="6"/>
      <c r="F196" s="7"/>
      <c r="G196" s="7"/>
      <c r="H196" s="7"/>
      <c r="I196" s="6"/>
      <c r="J196" s="6" t="str">
        <f>IF(I196="","",C196+D196+E196+(I196*F196/100)+(I196*G196/100)+(I196*H196/100))</f>
        <v/>
      </c>
      <c r="K196" s="6" t="str">
        <f>IF(I196="","",I196-J196)</f>
        <v/>
      </c>
      <c r="L196" s="8" t="str">
        <f>IF(I196="","",K196/I196)</f>
        <v/>
      </c>
      <c r="M196" s="6">
        <f>IF((100-F196-G196-H196-20)&lt;=0,"Revisar %",(C196+D196+E196)/(1-(F196+G196+H196+20)/100))</f>
        <v>0</v>
      </c>
      <c r="N196" s="1" t="str">
        <f>IF(I196="","",IF(K196&lt;0,"PREJUÍZO",IF(L196&lt;0.15,"MARGEM BAIXA",IF(L196&lt;0.2,"ATENÇÃO","SAUDÁVEL"))))</f>
        <v/>
      </c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6"/>
      <c r="D197" s="6"/>
      <c r="E197" s="6"/>
      <c r="F197" s="7"/>
      <c r="G197" s="7"/>
      <c r="H197" s="7"/>
      <c r="I197" s="6"/>
      <c r="J197" s="6" t="str">
        <f>IF(I197="","",C197+D197+E197+(I197*F197/100)+(I197*G197/100)+(I197*H197/100))</f>
        <v/>
      </c>
      <c r="K197" s="6" t="str">
        <f>IF(I197="","",I197-J197)</f>
        <v/>
      </c>
      <c r="L197" s="8" t="str">
        <f>IF(I197="","",K197/I197)</f>
        <v/>
      </c>
      <c r="M197" s="6">
        <f>IF((100-F197-G197-H197-20)&lt;=0,"Revisar %",(C197+D197+E197)/(1-(F197+G197+H197+20)/100))</f>
        <v>0</v>
      </c>
      <c r="N197" s="1" t="str">
        <f>IF(I197="","",IF(K197&lt;0,"PREJUÍZO",IF(L197&lt;0.15,"MARGEM BAIXA",IF(L197&lt;0.2,"ATENÇÃO","SAUDÁVEL"))))</f>
        <v/>
      </c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6"/>
      <c r="D198" s="6"/>
      <c r="E198" s="6"/>
      <c r="F198" s="7"/>
      <c r="G198" s="7"/>
      <c r="H198" s="7"/>
      <c r="I198" s="6"/>
      <c r="J198" s="6" t="str">
        <f>IF(I198="","",C198+D198+E198+(I198*F198/100)+(I198*G198/100)+(I198*H198/100))</f>
        <v/>
      </c>
      <c r="K198" s="6" t="str">
        <f>IF(I198="","",I198-J198)</f>
        <v/>
      </c>
      <c r="L198" s="8" t="str">
        <f>IF(I198="","",K198/I198)</f>
        <v/>
      </c>
      <c r="M198" s="6">
        <f>IF((100-F198-G198-H198-20)&lt;=0,"Revisar %",(C198+D198+E198)/(1-(F198+G198+H198+20)/100))</f>
        <v>0</v>
      </c>
      <c r="N198" s="1" t="str">
        <f>IF(I198="","",IF(K198&lt;0,"PREJUÍZO",IF(L198&lt;0.15,"MARGEM BAIXA",IF(L198&lt;0.2,"ATENÇÃO","SAUDÁVEL"))))</f>
        <v/>
      </c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6"/>
      <c r="D199" s="6"/>
      <c r="E199" s="6"/>
      <c r="F199" s="7"/>
      <c r="G199" s="7"/>
      <c r="H199" s="7"/>
      <c r="I199" s="6"/>
      <c r="J199" s="6" t="str">
        <f>IF(I199="","",C199+D199+E199+(I199*F199/100)+(I199*G199/100)+(I199*H199/100))</f>
        <v/>
      </c>
      <c r="K199" s="6" t="str">
        <f>IF(I199="","",I199-J199)</f>
        <v/>
      </c>
      <c r="L199" s="8" t="str">
        <f>IF(I199="","",K199/I199)</f>
        <v/>
      </c>
      <c r="M199" s="6">
        <f>IF((100-F199-G199-H199-20)&lt;=0,"Revisar %",(C199+D199+E199)/(1-(F199+G199+H199+20)/100))</f>
        <v>0</v>
      </c>
      <c r="N199" s="1" t="str">
        <f>IF(I199="","",IF(K199&lt;0,"PREJUÍZO",IF(L199&lt;0.15,"MARGEM BAIXA",IF(L199&lt;0.2,"ATENÇÃO","SAUDÁVEL"))))</f>
        <v/>
      </c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6"/>
      <c r="D200" s="6"/>
      <c r="E200" s="6"/>
      <c r="F200" s="7"/>
      <c r="G200" s="7"/>
      <c r="H200" s="7"/>
      <c r="I200" s="6"/>
      <c r="J200" s="6" t="str">
        <f>IF(I200="","",C200+D200+E200+(I200*F200/100)+(I200*G200/100)+(I200*H200/100))</f>
        <v/>
      </c>
      <c r="K200" s="6" t="str">
        <f>IF(I200="","",I200-J200)</f>
        <v/>
      </c>
      <c r="L200" s="8" t="str">
        <f>IF(I200="","",K200/I200)</f>
        <v/>
      </c>
      <c r="M200" s="6">
        <f>IF((100-F200-G200-H200-20)&lt;=0,"Revisar %",(C200+D200+E200)/(1-(F200+G200+H200+20)/100))</f>
        <v>0</v>
      </c>
      <c r="N200" s="1" t="str">
        <f>IF(I200="","",IF(K200&lt;0,"PREJUÍZO",IF(L200&lt;0.15,"MARGEM BAIXA",IF(L200&lt;0.2,"ATENÇÃO","SAUDÁVEL"))))</f>
        <v/>
      </c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6"/>
      <c r="D201" s="6"/>
      <c r="E201" s="6"/>
      <c r="F201" s="7"/>
      <c r="G201" s="7"/>
      <c r="H201" s="7"/>
      <c r="I201" s="6"/>
      <c r="J201" s="6" t="str">
        <f>IF(I201="","",C201+D201+E201+(I201*F201/100)+(I201*G201/100)+(I201*H201/100))</f>
        <v/>
      </c>
      <c r="K201" s="6" t="str">
        <f>IF(I201="","",I201-J201)</f>
        <v/>
      </c>
      <c r="L201" s="8" t="str">
        <f>IF(I201="","",K201/I201)</f>
        <v/>
      </c>
      <c r="M201" s="6">
        <f>IF((100-F201-G201-H201-20)&lt;=0,"Revisar %",(C201+D201+E201)/(1-(F201+G201+H201+20)/100))</f>
        <v>0</v>
      </c>
      <c r="N201" s="1" t="str">
        <f>IF(I201="","",IF(K201&lt;0,"PREJUÍZO",IF(L201&lt;0.15,"MARGEM BAIXA",IF(L201&lt;0.2,"ATENÇÃO","SAUDÁVEL"))))</f>
        <v/>
      </c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6"/>
      <c r="D202" s="6"/>
      <c r="E202" s="6"/>
      <c r="F202" s="7"/>
      <c r="G202" s="7"/>
      <c r="H202" s="7"/>
      <c r="I202" s="6"/>
      <c r="J202" s="6" t="str">
        <f>IF(I202="","",C202+D202+E202+(I202*F202/100)+(I202*G202/100)+(I202*H202/100))</f>
        <v/>
      </c>
      <c r="K202" s="6" t="str">
        <f>IF(I202="","",I202-J202)</f>
        <v/>
      </c>
      <c r="L202" s="8" t="str">
        <f>IF(I202="","",K202/I202)</f>
        <v/>
      </c>
      <c r="M202" s="6">
        <f>IF((100-F202-G202-H202-20)&lt;=0,"Revisar %",(C202+D202+E202)/(1-(F202+G202+H202+20)/100))</f>
        <v>0</v>
      </c>
      <c r="N202" s="1" t="str">
        <f>IF(I202="","",IF(K202&lt;0,"PREJUÍZO",IF(L202&lt;0.15,"MARGEM BAIXA",IF(L202&lt;0.2,"ATENÇÃO","SAUDÁVEL"))))</f>
        <v/>
      </c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6"/>
      <c r="D203" s="6"/>
      <c r="E203" s="6"/>
      <c r="F203" s="7"/>
      <c r="G203" s="7"/>
      <c r="H203" s="7"/>
      <c r="I203" s="6"/>
      <c r="J203" s="6" t="str">
        <f>IF(I203="","",C203+D203+E203+(I203*F203/100)+(I203*G203/100)+(I203*H203/100))</f>
        <v/>
      </c>
      <c r="K203" s="6" t="str">
        <f>IF(I203="","",I203-J203)</f>
        <v/>
      </c>
      <c r="L203" s="8" t="str">
        <f>IF(I203="","",K203/I203)</f>
        <v/>
      </c>
      <c r="M203" s="6">
        <f>IF((100-F203-G203-H203-20)&lt;=0,"Revisar %",(C203+D203+E203)/(1-(F203+G203+H203+20)/100))</f>
        <v>0</v>
      </c>
      <c r="N203" s="1" t="str">
        <f>IF(I203="","",IF(K203&lt;0,"PREJUÍZO",IF(L203&lt;0.15,"MARGEM BAIXA",IF(L203&lt;0.2,"ATENÇÃO","SAUDÁVEL"))))</f>
        <v/>
      </c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6"/>
      <c r="D204" s="6"/>
      <c r="E204" s="6"/>
      <c r="F204" s="7"/>
      <c r="G204" s="7"/>
      <c r="H204" s="7"/>
      <c r="I204" s="6"/>
      <c r="J204" s="6" t="str">
        <f>IF(I204="","",C204+D204+E204+(I204*F204/100)+(I204*G204/100)+(I204*H204/100))</f>
        <v/>
      </c>
      <c r="K204" s="6" t="str">
        <f>IF(I204="","",I204-J204)</f>
        <v/>
      </c>
      <c r="L204" s="8" t="str">
        <f>IF(I204="","",K204/I204)</f>
        <v/>
      </c>
      <c r="M204" s="6">
        <f>IF((100-F204-G204-H204-20)&lt;=0,"Revisar %",(C204+D204+E204)/(1-(F204+G204+H204+20)/100))</f>
        <v>0</v>
      </c>
      <c r="N204" s="1" t="str">
        <f>IF(I204="","",IF(K204&lt;0,"PREJUÍZO",IF(L204&lt;0.15,"MARGEM BAIXA",IF(L204&lt;0.2,"ATENÇÃO","SAUDÁVEL"))))</f>
        <v/>
      </c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mergeCells count="2">
    <mergeCell ref="A1:N1"/>
    <mergeCell ref="A2:N2"/>
  </mergeCells>
  <conditionalFormatting sqref="N5:N204">
    <cfRule type="expression" dxfId="3" priority="1">
      <formula>$N5="PREJUÍZO"</formula>
    </cfRule>
    <cfRule type="expression" dxfId="2" priority="2">
      <formula>$N5="MARGEM BAIXA"</formula>
    </cfRule>
    <cfRule type="expression" dxfId="1" priority="3">
      <formula>$N5="ATENÇÃO"</formula>
    </cfRule>
    <cfRule type="expression" dxfId="0" priority="4">
      <formula>$N5="SAUDÁVEL"</formula>
    </cfRule>
  </conditionalFormatting>
  <conditionalFormatting sqref="L5:L204">
    <cfRule type="colorScale" priority="5">
      <colorScale>
        <cfvo type="min"/>
        <cfvo type="percentile" val="50"/>
        <cfvo type="max"/>
        <color rgb="FFF4CCCC"/>
        <color rgb="FFFFF2CC"/>
        <color rgb="FFD9EAD3"/>
      </colorScale>
    </cfRule>
  </conditionalFormatting>
  <dataValidations count="1">
    <dataValidation type="decimal" sqref="F5:H204" xr:uid="{00000000-0002-0000-0000-000001000000}">
      <formula1>0</formula1>
      <formula2>100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xr:uid="{00000000-0002-0000-0000-000000000000}">
          <x14:formula1>
            <xm:f>Fornecedores!$A$4:$A$103</xm:f>
          </x14:formula1>
          <xm:sqref>B5:B204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250"/>
  <sheetViews>
    <sheetView zoomScaleNormal="100" zoomScaleSheetLayoutView="100" workbookViewId="0"/>
  </sheetViews>
  <sheetFormatPr defaultRowHeight="15"/>
  <cols>
    <col min="1" max="1" width="28" customWidth="1"/>
    <col min="2" max="2" width="20" customWidth="1"/>
    <col min="4" max="4" width="18" customWidth="1"/>
    <col min="5" max="5" width="14" customWidth="1"/>
  </cols>
  <sheetData>
    <row r="1" spans="1:26">
      <c r="A1" s="2" t="s">
        <v>20</v>
      </c>
      <c r="B1" s="3"/>
      <c r="C1" s="3"/>
      <c r="D1" s="3"/>
      <c r="E1" s="3"/>
      <c r="F1" s="3"/>
      <c r="G1" s="3"/>
      <c r="H1" s="3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9" t="s">
        <v>21</v>
      </c>
      <c r="B3" s="9" t="s">
        <v>22</v>
      </c>
      <c r="C3" s="1"/>
      <c r="D3" s="9" t="s">
        <v>15</v>
      </c>
      <c r="E3" s="9" t="s">
        <v>23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24</v>
      </c>
      <c r="B4" s="1">
        <f>COUNTA(Precificação!A5:A204)</f>
        <v>2</v>
      </c>
      <c r="C4" s="1"/>
      <c r="D4" s="1" t="s">
        <v>25</v>
      </c>
      <c r="E4" s="1">
        <f>COUNTIF(Precificação!N5:N204,D4)</f>
        <v>0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26</v>
      </c>
      <c r="B5" s="6">
        <f>IFERROR(SUMIF(Precificação!I5:I204,"&gt;0")/COUNTIF(Precificação!I5:I204,"&gt;0"),0)</f>
        <v>49.900000000000006</v>
      </c>
      <c r="C5" s="1"/>
      <c r="D5" s="1" t="s">
        <v>27</v>
      </c>
      <c r="E5" s="1">
        <f>COUNTIF(Precificação!N5:N204,D5)</f>
        <v>0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28</v>
      </c>
      <c r="B6" s="6">
        <f>IFERROR(SUMIF(Precificação!J5:J204,"&gt;0")/COUNTIF(Precificação!J5:J204,"&gt;0"),0)</f>
        <v>33.609749999999998</v>
      </c>
      <c r="C6" s="1"/>
      <c r="D6" s="1" t="s">
        <v>29</v>
      </c>
      <c r="E6" s="1">
        <f>COUNTIF(Precificação!N5:N204,D6)</f>
        <v>1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30</v>
      </c>
      <c r="B7" s="6">
        <f>IFERROR(SUMIF(Precificação!K5:K204,"&gt;0")/COUNTIF(Precificação!K5:K204,"&gt;0"),0)</f>
        <v>16.290250000000004</v>
      </c>
      <c r="C7" s="1"/>
      <c r="D7" s="1" t="s">
        <v>31</v>
      </c>
      <c r="E7" s="1">
        <f>COUNTIF(Precificação!N5:N204,D7)</f>
        <v>1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 t="s">
        <v>32</v>
      </c>
      <c r="B8" s="8">
        <f>IFERROR(SUMIF(Precificação!L5:L204,"&gt;-999")/COUNTIF(Precificação!L5:L204,"&gt;-999"),0)</f>
        <v>0.26725993861673836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 t="s">
        <v>33</v>
      </c>
      <c r="B9" s="1">
        <f>COUNTIF(Precificação!N5:N204,"SAUDÁVEL")</f>
        <v>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0" t="s">
        <v>34</v>
      </c>
      <c r="B12" s="3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1" t="s">
        <v>35</v>
      </c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3" t="s">
        <v>36</v>
      </c>
      <c r="B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3" t="s">
        <v>37</v>
      </c>
      <c r="B16" s="3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3" t="s">
        <v>38</v>
      </c>
      <c r="B17" s="3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3" t="s">
        <v>39</v>
      </c>
      <c r="B18" s="3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mergeCells count="7">
    <mergeCell ref="A17:F17"/>
    <mergeCell ref="A18:F18"/>
    <mergeCell ref="A1:H1"/>
    <mergeCell ref="A12:F12"/>
    <mergeCell ref="A14:F14"/>
    <mergeCell ref="A15:F15"/>
    <mergeCell ref="A16:F1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250"/>
  <sheetViews>
    <sheetView zoomScaleNormal="100" zoomScaleSheetLayoutView="100" workbookViewId="0"/>
  </sheetViews>
  <sheetFormatPr defaultRowHeight="15"/>
  <cols>
    <col min="1" max="4" width="22" customWidth="1"/>
    <col min="5" max="5" width="35" customWidth="1"/>
    <col min="6" max="6" width="22" customWidth="1"/>
  </cols>
  <sheetData>
    <row r="1" spans="1:26">
      <c r="A1" s="10" t="s">
        <v>40</v>
      </c>
      <c r="B1" s="3"/>
      <c r="C1" s="3"/>
      <c r="D1" s="3"/>
      <c r="E1" s="3"/>
      <c r="F1" s="3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9" t="s">
        <v>3</v>
      </c>
      <c r="B3" s="9" t="s">
        <v>41</v>
      </c>
      <c r="C3" s="9" t="s">
        <v>42</v>
      </c>
      <c r="D3" s="9" t="s">
        <v>43</v>
      </c>
      <c r="E3" s="9" t="s">
        <v>44</v>
      </c>
      <c r="F3" s="9" t="s">
        <v>15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mergeCells count="1">
    <mergeCell ref="A1:F1"/>
  </mergeCells>
  <dataValidations count="1">
    <dataValidation type="list" sqref="F4:F103" xr:uid="{00000000-0002-0000-0200-000000000000}">
      <formula1>"Ativo,Testar,Pausado"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250"/>
  <sheetViews>
    <sheetView zoomScaleNormal="100" zoomScaleSheetLayoutView="100" workbookViewId="0"/>
  </sheetViews>
  <sheetFormatPr defaultRowHeight="15"/>
  <cols>
    <col min="1" max="2" width="34" customWidth="1"/>
  </cols>
  <sheetData>
    <row r="1" spans="1:26">
      <c r="A1" s="10" t="s">
        <v>45</v>
      </c>
      <c r="B1" s="3"/>
      <c r="C1" s="3"/>
      <c r="D1" s="3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>
      <c r="A3" s="9" t="s">
        <v>46</v>
      </c>
      <c r="B3" s="9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>
      <c r="A4" s="1" t="s">
        <v>48</v>
      </c>
      <c r="B4" s="1">
        <v>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>
      <c r="A5" s="1" t="s">
        <v>49</v>
      </c>
      <c r="B5" s="1">
        <v>16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>
      <c r="A6" s="1" t="s">
        <v>50</v>
      </c>
      <c r="B6" s="1">
        <v>1.5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>
      <c r="A7" s="1" t="s">
        <v>51</v>
      </c>
      <c r="B7" s="1">
        <v>0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>
      <c r="A8" s="1" t="s">
        <v>52</v>
      </c>
      <c r="B8" s="1">
        <v>20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" t="s">
        <v>53</v>
      </c>
      <c r="B9" s="1" t="s">
        <v>54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2026-07-29T01:18:21Z</dcterms:created>
  <dcterms:modified xsi:type="dcterms:W3CDTF">2026-07-29T01:18:21Z</dcterms:modified>
  <cp:category/>
  <cp:contentStatus/>
</cp:coreProperties>
</file>